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82" i="1"/>
  <c r="N82"/>
  <c r="L82"/>
  <c r="J82"/>
  <c r="H82"/>
  <c r="F82"/>
  <c r="P81"/>
  <c r="N81"/>
  <c r="L81"/>
  <c r="J81"/>
  <c r="H81"/>
  <c r="F81"/>
  <c r="P80"/>
  <c r="N80"/>
  <c r="L80"/>
  <c r="J80"/>
  <c r="H80"/>
  <c r="F80"/>
  <c r="P79"/>
  <c r="N79"/>
  <c r="L79"/>
  <c r="J79"/>
  <c r="H79"/>
  <c r="F79"/>
  <c r="P78"/>
  <c r="N78"/>
  <c r="L78"/>
  <c r="J78"/>
  <c r="H78"/>
  <c r="F78"/>
  <c r="P77"/>
  <c r="N77"/>
  <c r="L77"/>
  <c r="J77"/>
  <c r="H77"/>
  <c r="F77"/>
  <c r="P76"/>
  <c r="N76"/>
  <c r="L76"/>
  <c r="J76"/>
  <c r="H76"/>
  <c r="F76"/>
  <c r="P75"/>
  <c r="N75"/>
  <c r="L75"/>
  <c r="J75"/>
  <c r="H75"/>
  <c r="F75"/>
  <c r="P74"/>
  <c r="N74"/>
  <c r="L74"/>
  <c r="J74"/>
  <c r="H74"/>
  <c r="F74"/>
  <c r="P73"/>
  <c r="N73"/>
  <c r="L73"/>
  <c r="J73"/>
  <c r="H73"/>
  <c r="F73"/>
  <c r="P72"/>
  <c r="N72"/>
  <c r="L72"/>
  <c r="J72"/>
  <c r="H72"/>
  <c r="F72"/>
  <c r="P71"/>
  <c r="N71"/>
  <c r="L71"/>
  <c r="J71"/>
  <c r="H71"/>
  <c r="F71"/>
  <c r="P70"/>
  <c r="N70"/>
  <c r="L70"/>
  <c r="J70"/>
  <c r="H70"/>
  <c r="F70"/>
  <c r="P69"/>
  <c r="N69"/>
  <c r="L69"/>
  <c r="J69"/>
  <c r="H69"/>
  <c r="F69"/>
  <c r="P68"/>
  <c r="N68"/>
  <c r="L68"/>
  <c r="J68"/>
  <c r="H68"/>
  <c r="F68"/>
  <c r="P67"/>
  <c r="N67"/>
  <c r="L67"/>
  <c r="J67"/>
  <c r="H67"/>
  <c r="F67"/>
  <c r="N66"/>
  <c r="N65"/>
  <c r="J65"/>
  <c r="H65"/>
  <c r="N64"/>
  <c r="P63"/>
  <c r="N63"/>
  <c r="L63"/>
  <c r="J63"/>
  <c r="H63"/>
  <c r="F63"/>
  <c r="P62"/>
  <c r="N62"/>
  <c r="J62"/>
  <c r="H62"/>
  <c r="L62" s="1"/>
  <c r="F62"/>
  <c r="P61"/>
  <c r="N61"/>
  <c r="J61"/>
  <c r="H61"/>
  <c r="L61" s="1"/>
  <c r="F61"/>
  <c r="P60"/>
  <c r="N60"/>
  <c r="J60"/>
  <c r="H60"/>
  <c r="L60" s="1"/>
  <c r="F60"/>
  <c r="P59"/>
  <c r="N59"/>
  <c r="J59"/>
  <c r="H59"/>
  <c r="L59" s="1"/>
  <c r="F59"/>
  <c r="P58"/>
  <c r="N58"/>
  <c r="J58"/>
  <c r="H58"/>
  <c r="L58" s="1"/>
  <c r="F58"/>
  <c r="P57"/>
  <c r="N57"/>
  <c r="J57"/>
  <c r="H57"/>
  <c r="L57" s="1"/>
  <c r="F57"/>
  <c r="P56"/>
  <c r="N56"/>
  <c r="L56"/>
  <c r="J56"/>
  <c r="H56"/>
  <c r="F56"/>
  <c r="P55"/>
  <c r="N55"/>
  <c r="H55"/>
  <c r="F55"/>
  <c r="P54"/>
  <c r="N54"/>
  <c r="H54"/>
  <c r="F54"/>
  <c r="P53"/>
  <c r="N53"/>
  <c r="H53"/>
  <c r="F53"/>
  <c r="P52"/>
  <c r="N52"/>
  <c r="H52"/>
  <c r="F52"/>
  <c r="P51"/>
  <c r="N51"/>
  <c r="H51"/>
  <c r="F51"/>
  <c r="P50"/>
  <c r="N50"/>
  <c r="H50"/>
  <c r="F50"/>
  <c r="P49"/>
  <c r="N49"/>
  <c r="L49"/>
  <c r="J49"/>
  <c r="H49"/>
  <c r="F49"/>
  <c r="P48"/>
  <c r="N48"/>
  <c r="H48"/>
  <c r="F48"/>
  <c r="P47"/>
  <c r="N47"/>
  <c r="H47"/>
  <c r="F47"/>
  <c r="P46"/>
  <c r="N46"/>
  <c r="H46"/>
  <c r="F46"/>
  <c r="P45"/>
  <c r="N45"/>
  <c r="H45"/>
  <c r="F45"/>
  <c r="P44"/>
  <c r="N44"/>
  <c r="N83" s="1"/>
  <c r="L44"/>
  <c r="L83" s="1"/>
  <c r="J44"/>
  <c r="J83" s="1"/>
  <c r="H44"/>
  <c r="H83" s="1"/>
  <c r="F44"/>
  <c r="F83" s="1"/>
  <c r="N37"/>
  <c r="L37"/>
  <c r="J37"/>
  <c r="H37"/>
  <c r="F37"/>
  <c r="N36"/>
  <c r="N35"/>
  <c r="L35"/>
  <c r="J35"/>
  <c r="H35"/>
  <c r="F35"/>
  <c r="N34"/>
  <c r="N33"/>
  <c r="L33"/>
  <c r="J33"/>
  <c r="H33"/>
  <c r="F33"/>
  <c r="J32"/>
  <c r="H32"/>
  <c r="F32"/>
  <c r="N31"/>
  <c r="L31"/>
  <c r="J31"/>
  <c r="H31"/>
  <c r="F31"/>
  <c r="N30"/>
  <c r="L30"/>
  <c r="J30"/>
  <c r="H30"/>
  <c r="F30"/>
  <c r="N29"/>
  <c r="L29"/>
  <c r="J29"/>
  <c r="H29"/>
  <c r="F29"/>
  <c r="N28"/>
  <c r="L28"/>
  <c r="J28"/>
  <c r="H28"/>
  <c r="F28"/>
  <c r="N27"/>
  <c r="L27"/>
  <c r="J27"/>
  <c r="H27"/>
  <c r="F27"/>
  <c r="N26"/>
  <c r="L26"/>
  <c r="J26"/>
  <c r="H26"/>
  <c r="F26"/>
  <c r="L25"/>
  <c r="J25"/>
  <c r="H25"/>
  <c r="F25"/>
  <c r="L24"/>
  <c r="J24"/>
  <c r="H24"/>
  <c r="F24"/>
  <c r="L23"/>
  <c r="J23"/>
  <c r="H23"/>
  <c r="F23"/>
  <c r="L22"/>
  <c r="J22"/>
  <c r="H22"/>
  <c r="F22"/>
  <c r="N21"/>
  <c r="L21"/>
  <c r="J21"/>
  <c r="H21"/>
  <c r="F21"/>
  <c r="L20"/>
  <c r="J20"/>
  <c r="H20"/>
  <c r="F20"/>
  <c r="L19"/>
  <c r="J19"/>
  <c r="H19"/>
  <c r="F19"/>
  <c r="L18"/>
  <c r="J18"/>
  <c r="H18"/>
  <c r="F18"/>
  <c r="N17"/>
  <c r="L17"/>
  <c r="L38" s="1"/>
  <c r="J17"/>
  <c r="H17"/>
  <c r="H38" s="1"/>
  <c r="F17"/>
  <c r="F38" l="1"/>
  <c r="J38"/>
  <c r="P83"/>
  <c r="N38"/>
</calcChain>
</file>

<file path=xl/sharedStrings.xml><?xml version="1.0" encoding="utf-8"?>
<sst xmlns="http://schemas.openxmlformats.org/spreadsheetml/2006/main" count="97" uniqueCount="67">
  <si>
    <t>ZIDARSKA DELA</t>
  </si>
  <si>
    <t>a.0401</t>
  </si>
  <si>
    <r>
      <t xml:space="preserve">Izdelava horizontalne hidroizolacije objekta v sestavi </t>
    </r>
    <r>
      <rPr>
        <b/>
        <sz val="8"/>
        <rFont val="Arial"/>
        <family val="2"/>
        <charset val="238"/>
      </rPr>
      <t>:</t>
    </r>
  </si>
  <si>
    <t>m2</t>
  </si>
  <si>
    <t xml:space="preserve"> -polimer-bitumenska hidroizolacija, dvoslojna(aPP), ...... 0,5 cm</t>
  </si>
  <si>
    <t xml:space="preserve"> - hladni bitumenski premaz</t>
  </si>
  <si>
    <t>b.0305</t>
  </si>
  <si>
    <t>PKV1-2k, pož dvokrilna vrata dim.191x220cm , v steni deb.20cm, 3x vratna pripira višine 1,5 cm</t>
  </si>
  <si>
    <t>Krilo vrat ognjeodporno  F=30min,s samozapiralom , lakiran po izboru projektanta</t>
  </si>
  <si>
    <t>Okvir vrat je  kovinski, s tipskimi kromanimi nasadili , ognjeodporen F=30min,lakiran po izboru projektanta</t>
  </si>
  <si>
    <t>kom</t>
  </si>
  <si>
    <t>KLJUČAVNIČARSKA DELA</t>
  </si>
  <si>
    <t>a.0402</t>
  </si>
  <si>
    <t>Izdelava vertikalne hidroizolacije objekta v sestavi Z1-kletne vkopane stene</t>
  </si>
  <si>
    <t>-ekstrudiran polistiren deb.3,0cm,točkovno lepljen s poliuretanskim lepilom na HI</t>
  </si>
  <si>
    <t xml:space="preserve"> -polimer-bitumenska hidroizolacija, dvoslojna(aPP), deb.0,5 cm    </t>
  </si>
  <si>
    <t>a.0403</t>
  </si>
  <si>
    <t>Izdelava vertikalne hidroizolacije objekta v sestavi Z1/a-kletne vkopane stene(servisni hodnik ob bazenski školjki)</t>
  </si>
  <si>
    <t xml:space="preserve"> -premaz Hidrotes plus 2x1,5mm</t>
  </si>
  <si>
    <t>a.0404</t>
  </si>
  <si>
    <t>Izdelava spoja vertikalne in horizontalne hidroizolacije po detajlu proizvajalca in dobavitelja hidroizolacije.</t>
  </si>
  <si>
    <t>m1</t>
  </si>
  <si>
    <t>a.0405</t>
  </si>
  <si>
    <t xml:space="preserve">Izdelava spojev in tesnenje prehodov vseh instalacij skozi vertikalno hidroizolacijo (kanalizacija, vodovod, elektroinstalacije) po detajlu proizvajalca hidroizolacije. </t>
  </si>
  <si>
    <t>kos</t>
  </si>
  <si>
    <t>a.0406</t>
  </si>
  <si>
    <t>Izdelava hidroizolacijskega premaza hidrozan ali enakovredno, na stikih betonske konstrukcije (temelji in stene).</t>
  </si>
  <si>
    <t>a.0407</t>
  </si>
  <si>
    <t>Dobava in vgrajevanje tesnilnega nabrekajočega traku za sistem tesnenja proti prodiranju vode na stikih oz. spojih med talno ploščo in vertikalno steno z možnostjo nabrekanja oz ekspandiranja, z vsemi pomožnimi deli, prenosi in transporti. Vsi stiki plošča - stena bazenov, akumulacije, kompenzacije.</t>
  </si>
  <si>
    <t>a.0408</t>
  </si>
  <si>
    <t>Dobava in vgradnja dvojne pe folije na ležišču obbazenske plošče na bazenskem robu. Z vsemi pomožnimi deli, prenosi in transporti. Širina folije cca 25 cm.</t>
  </si>
  <si>
    <t>b.0301</t>
  </si>
  <si>
    <t>PNV1-požarna enokrilna vrata dim.101x220cm, s stranskim fiksnim zasteklenim delom dim.44x220cm, s pripiro višine 1,5cm</t>
  </si>
  <si>
    <t>Okvir vrat je leseno kovinski,ognjeodporen F=30min,lakiran po izboru projektanta</t>
  </si>
  <si>
    <t>Krilo vrat je leseno kovinsko,ognjeodporen F=30min,lakiran po izboru projektanta</t>
  </si>
  <si>
    <t>Fiksni del je zastekljen s steklom pikington,jedkano,ognjeodporno F=30min</t>
  </si>
  <si>
    <t>b.0302</t>
  </si>
  <si>
    <t>PNV2-požarna enokrilna vrata dim.101x220cm s stranskim fiksnim zasteklenim delom dim.44x220cm, s pripiro višine 1,5 cm, zrcalno</t>
  </si>
  <si>
    <t>b.0303</t>
  </si>
  <si>
    <t>PNV3-požarna enokrilna vrata dim. 81x220cm</t>
  </si>
  <si>
    <r>
      <t xml:space="preserve">vratni okvir: </t>
    </r>
    <r>
      <rPr>
        <sz val="8"/>
        <rFont val="Arial CE"/>
        <family val="2"/>
        <charset val="238"/>
      </rPr>
      <t>leseno-kovinski okvir, ognjeodporen f= 30min</t>
    </r>
  </si>
  <si>
    <r>
      <t xml:space="preserve">vratna krila: </t>
    </r>
    <r>
      <rPr>
        <sz val="8"/>
        <rFont val="Arial CE"/>
        <family val="2"/>
        <charset val="238"/>
      </rPr>
      <t>leseno-kovinsko krilo, ognjeodporno f= 30min, s samozapiralom</t>
    </r>
  </si>
  <si>
    <r>
      <t>kljuke:</t>
    </r>
    <r>
      <rPr>
        <sz val="8"/>
        <rFont val="Arial CE"/>
        <family val="2"/>
        <charset val="238"/>
      </rPr>
      <t xml:space="preserve"> po izbiri projektanta- tipska kljuka</t>
    </r>
  </si>
  <si>
    <r>
      <t>ključavnica:</t>
    </r>
    <r>
      <rPr>
        <sz val="8"/>
        <rFont val="Arial CE"/>
        <family val="2"/>
        <charset val="238"/>
      </rPr>
      <t xml:space="preserve"> sistemska cilindrična</t>
    </r>
  </si>
  <si>
    <r>
      <t>barve:</t>
    </r>
    <r>
      <rPr>
        <sz val="8"/>
        <rFont val="Arial CE"/>
        <family val="2"/>
        <charset val="238"/>
      </rPr>
      <t xml:space="preserve"> po izbiri projektanta- barva za les</t>
    </r>
  </si>
  <si>
    <t>b.0304</t>
  </si>
  <si>
    <t>PNV4-požarna enokrilna vrata dim. 101x220cm</t>
  </si>
  <si>
    <r>
      <t>vratni okvir:</t>
    </r>
    <r>
      <rPr>
        <sz val="8"/>
        <rFont val="Arial CE"/>
        <family val="2"/>
        <charset val="238"/>
      </rPr>
      <t xml:space="preserve"> leseno-kovinski okvir, ognjeodporen f= 30min</t>
    </r>
  </si>
  <si>
    <t>b.0306</t>
  </si>
  <si>
    <t>PKV2-2k, pož dvokrilna vrata dim.140x220cm , del širine 40cm se odpira le po potrebi,na zatič in s pripiro višine 3 cm</t>
  </si>
  <si>
    <t>b.0307</t>
  </si>
  <si>
    <t>PKV3, pož enokrilna vrata dim.91x220cm, v steni deb. 20cm</t>
  </si>
  <si>
    <t>b.0308</t>
  </si>
  <si>
    <t>PKV4-požarna enokrilna vrata dim. 91x220cm</t>
  </si>
  <si>
    <t>vratni okvir: fe barvan s tipskimi kromanimi nasadili</t>
  </si>
  <si>
    <t xml:space="preserve">vratna krila: ognjeodporna f=30min s samozapiralom, (atestirana) glej požarni eleborat </t>
  </si>
  <si>
    <t>kljuke: po izbiri projektanta- tipska kljuka</t>
  </si>
  <si>
    <t>ključavnica: sistemska cilindrična</t>
  </si>
  <si>
    <t>barve: po izbiri projektanta- barva za kovino</t>
  </si>
  <si>
    <t>SKUPAJ:</t>
  </si>
  <si>
    <t>ANALIZA PODIZVAJALSKIH PONUDB</t>
  </si>
  <si>
    <t>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</si>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</sst>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4" fontId="1" fillId="0" borderId="0" xfId="0" applyNumberFormat="1" applyFont="1" applyBorder="1" applyAlignment="1">
      <alignment horizontal="right"/>
    </xf>
    <xf numFmtId="0" fontId="3" fillId="0" borderId="0" xfId="0" quotePrefix="1" applyFont="1" applyBorder="1" applyAlignment="1">
      <alignment horizontal="center" vertical="top"/>
    </xf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right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/>
    <xf numFmtId="0" fontId="1" fillId="2" borderId="3" xfId="0" applyFont="1" applyFill="1" applyBorder="1" applyAlignment="1"/>
    <xf numFmtId="4" fontId="1" fillId="2" borderId="3" xfId="0" applyNumberFormat="1" applyFont="1" applyFill="1" applyBorder="1" applyAlignment="1">
      <alignment horizontal="right"/>
    </xf>
    <xf numFmtId="4" fontId="1" fillId="2" borderId="3" xfId="0" applyNumberFormat="1" applyFont="1" applyFill="1" applyBorder="1" applyAlignment="1"/>
    <xf numFmtId="4" fontId="5" fillId="2" borderId="3" xfId="0" applyNumberFormat="1" applyFont="1" applyFill="1" applyBorder="1"/>
    <xf numFmtId="0" fontId="2" fillId="2" borderId="3" xfId="0" quotePrefix="1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right"/>
    </xf>
    <xf numFmtId="4" fontId="2" fillId="2" borderId="3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/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/>
    <xf numFmtId="4" fontId="2" fillId="2" borderId="3" xfId="0" applyNumberFormat="1" applyFont="1" applyFill="1" applyBorder="1" applyAlignment="1">
      <alignment horizontal="justify" vertical="center"/>
    </xf>
    <xf numFmtId="49" fontId="2" fillId="2" borderId="3" xfId="0" applyNumberFormat="1" applyFont="1" applyFill="1" applyBorder="1" applyAlignment="1">
      <alignment horizontal="justify" vertical="top" wrapText="1"/>
    </xf>
    <xf numFmtId="4" fontId="1" fillId="2" borderId="3" xfId="0" applyNumberFormat="1" applyFont="1" applyFill="1" applyBorder="1" applyAlignment="1">
      <alignment horizontal="justify" vertical="center"/>
    </xf>
    <xf numFmtId="4" fontId="1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justify" wrapText="1"/>
    </xf>
    <xf numFmtId="4" fontId="2" fillId="2" borderId="3" xfId="0" applyNumberFormat="1" applyFont="1" applyFill="1" applyBorder="1" applyAlignment="1">
      <alignment horizontal="justify" vertical="top"/>
    </xf>
    <xf numFmtId="0" fontId="1" fillId="2" borderId="3" xfId="0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justify" wrapText="1"/>
    </xf>
    <xf numFmtId="4" fontId="2" fillId="2" borderId="3" xfId="0" applyNumberFormat="1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/>
    <xf numFmtId="0" fontId="8" fillId="0" borderId="3" xfId="0" applyFont="1" applyBorder="1"/>
    <xf numFmtId="0" fontId="6" fillId="0" borderId="3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/>
    </xf>
    <xf numFmtId="4" fontId="6" fillId="0" borderId="3" xfId="0" applyNumberFormat="1" applyFont="1" applyBorder="1" applyAlignment="1">
      <alignment horizontal="right"/>
    </xf>
    <xf numFmtId="0" fontId="6" fillId="0" borderId="3" xfId="0" quotePrefix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justify"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6" fillId="0" borderId="3" xfId="0" quotePrefix="1" applyFont="1" applyBorder="1" applyAlignment="1">
      <alignment horizontal="center"/>
    </xf>
    <xf numFmtId="49" fontId="7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Fill="1" applyBorder="1"/>
    <xf numFmtId="4" fontId="1" fillId="0" borderId="3" xfId="0" applyNumberFormat="1" applyFont="1" applyBorder="1" applyAlignment="1"/>
    <xf numFmtId="4" fontId="2" fillId="0" borderId="3" xfId="0" applyNumberFormat="1" applyFont="1" applyBorder="1"/>
    <xf numFmtId="4" fontId="2" fillId="2" borderId="6" xfId="0" applyNumberFormat="1" applyFont="1" applyFill="1" applyBorder="1" applyAlignment="1">
      <alignment horizontal="center" vertical="top"/>
    </xf>
    <xf numFmtId="0" fontId="1" fillId="2" borderId="6" xfId="0" applyFont="1" applyFill="1" applyBorder="1" applyAlignment="1" applyProtection="1">
      <alignment vertical="top" wrapText="1"/>
    </xf>
    <xf numFmtId="4" fontId="2" fillId="2" borderId="6" xfId="0" applyNumberFormat="1" applyFont="1" applyFill="1" applyBorder="1" applyAlignment="1">
      <alignment horizontal="center"/>
    </xf>
    <xf numFmtId="4" fontId="2" fillId="2" borderId="6" xfId="0" applyNumberFormat="1" applyFont="1" applyFill="1" applyBorder="1" applyAlignment="1">
      <alignment horizontal="right"/>
    </xf>
    <xf numFmtId="4" fontId="1" fillId="2" borderId="6" xfId="0" applyNumberFormat="1" applyFont="1" applyFill="1" applyBorder="1"/>
    <xf numFmtId="4" fontId="2" fillId="2" borderId="5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 applyProtection="1">
      <alignment horizontal="justify" vertical="top" wrapText="1"/>
    </xf>
    <xf numFmtId="4" fontId="2" fillId="2" borderId="5" xfId="0" applyNumberFormat="1" applyFont="1" applyFill="1" applyBorder="1" applyAlignment="1">
      <alignment horizontal="center"/>
    </xf>
    <xf numFmtId="4" fontId="2" fillId="2" borderId="5" xfId="0" applyNumberFormat="1" applyFont="1" applyFill="1" applyBorder="1" applyAlignment="1">
      <alignment horizontal="right"/>
    </xf>
    <xf numFmtId="4" fontId="2" fillId="2" borderId="5" xfId="0" applyNumberFormat="1" applyFont="1" applyFill="1" applyBorder="1"/>
    <xf numFmtId="4" fontId="5" fillId="2" borderId="5" xfId="0" applyNumberFormat="1" applyFont="1" applyFill="1" applyBorder="1"/>
    <xf numFmtId="49" fontId="7" fillId="0" borderId="2" xfId="0" applyNumberFormat="1" applyFont="1" applyBorder="1" applyAlignment="1">
      <alignment horizontal="justify" vertical="top" wrapText="1"/>
    </xf>
    <xf numFmtId="49" fontId="6" fillId="0" borderId="2" xfId="0" applyNumberFormat="1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/>
    </xf>
    <xf numFmtId="4" fontId="6" fillId="0" borderId="6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quotePrefix="1" applyFont="1" applyBorder="1" applyAlignment="1">
      <alignment horizontal="center" vertical="top"/>
    </xf>
    <xf numFmtId="49" fontId="8" fillId="0" borderId="6" xfId="0" applyNumberFormat="1" applyFont="1" applyBorder="1" applyAlignment="1">
      <alignment horizontal="left" vertical="top" wrapText="1"/>
    </xf>
    <xf numFmtId="0" fontId="6" fillId="0" borderId="5" xfId="0" quotePrefix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/>
    </xf>
    <xf numFmtId="4" fontId="6" fillId="0" borderId="5" xfId="0" applyNumberFormat="1" applyFont="1" applyBorder="1" applyAlignment="1">
      <alignment horizontal="right"/>
    </xf>
    <xf numFmtId="4" fontId="2" fillId="0" borderId="5" xfId="0" applyNumberFormat="1" applyFont="1" applyBorder="1"/>
    <xf numFmtId="49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0" xfId="0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justify" vertical="top" wrapText="1"/>
    </xf>
    <xf numFmtId="0" fontId="3" fillId="0" borderId="0" xfId="0" quotePrefix="1" applyFont="1" applyBorder="1" applyAlignment="1">
      <alignment horizontal="center"/>
    </xf>
    <xf numFmtId="0" fontId="5" fillId="0" borderId="0" xfId="0" applyFont="1" applyBorder="1"/>
    <xf numFmtId="4" fontId="5" fillId="0" borderId="0" xfId="0" applyNumberFormat="1" applyFont="1" applyBorder="1"/>
    <xf numFmtId="4" fontId="5" fillId="2" borderId="0" xfId="0" applyNumberFormat="1" applyFont="1" applyFill="1" applyBorder="1"/>
    <xf numFmtId="0" fontId="9" fillId="0" borderId="0" xfId="0" applyFont="1"/>
    <xf numFmtId="0" fontId="3" fillId="2" borderId="0" xfId="0" applyFont="1" applyFill="1" applyBorder="1"/>
    <xf numFmtId="4" fontId="3" fillId="0" borderId="0" xfId="0" applyNumberFormat="1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/>
    </xf>
    <xf numFmtId="4" fontId="3" fillId="2" borderId="0" xfId="0" applyNumberFormat="1" applyFont="1" applyFill="1" applyBorder="1"/>
    <xf numFmtId="0" fontId="9" fillId="2" borderId="0" xfId="0" applyFont="1" applyFill="1"/>
    <xf numFmtId="0" fontId="5" fillId="0" borderId="6" xfId="0" applyFont="1" applyBorder="1"/>
    <xf numFmtId="0" fontId="5" fillId="2" borderId="6" xfId="0" applyFont="1" applyFill="1" applyBorder="1"/>
    <xf numFmtId="0" fontId="5" fillId="0" borderId="3" xfId="0" applyFont="1" applyBorder="1"/>
    <xf numFmtId="0" fontId="5" fillId="2" borderId="0" xfId="0" applyFont="1" applyFill="1" applyBorder="1"/>
    <xf numFmtId="4" fontId="5" fillId="0" borderId="7" xfId="0" applyNumberFormat="1" applyFont="1" applyBorder="1"/>
    <xf numFmtId="4" fontId="5" fillId="2" borderId="7" xfId="0" applyNumberFormat="1" applyFont="1" applyFill="1" applyBorder="1"/>
    <xf numFmtId="4" fontId="5" fillId="0" borderId="3" xfId="0" applyNumberFormat="1" applyFont="1" applyBorder="1"/>
    <xf numFmtId="4" fontId="5" fillId="0" borderId="3" xfId="0" applyNumberFormat="1" applyFont="1" applyFill="1" applyBorder="1"/>
    <xf numFmtId="4" fontId="5" fillId="0" borderId="5" xfId="0" applyNumberFormat="1" applyFont="1" applyBorder="1"/>
    <xf numFmtId="0" fontId="9" fillId="0" borderId="6" xfId="0" applyFont="1" applyBorder="1"/>
    <xf numFmtId="0" fontId="9" fillId="2" borderId="6" xfId="0" applyFont="1" applyFill="1" applyBorder="1"/>
    <xf numFmtId="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4" fillId="2" borderId="0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4" fontId="1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3"/>
  <sheetViews>
    <sheetView showZeros="0" tabSelected="1" topLeftCell="A73" workbookViewId="0">
      <selection activeCell="J47" sqref="J47"/>
    </sheetView>
  </sheetViews>
  <sheetFormatPr defaultRowHeight="15"/>
  <cols>
    <col min="1" max="1" width="5.5703125" style="84" customWidth="1"/>
    <col min="2" max="2" width="29.5703125" style="84" customWidth="1"/>
    <col min="3" max="3" width="4.42578125" style="84" customWidth="1"/>
    <col min="4" max="4" width="7.42578125" style="84" customWidth="1"/>
    <col min="5" max="5" width="8.7109375" style="84" customWidth="1"/>
    <col min="6" max="6" width="10.140625" style="84" customWidth="1"/>
    <col min="7" max="7" width="8.7109375" style="89" customWidth="1"/>
    <col min="8" max="8" width="10.42578125" style="89" customWidth="1"/>
    <col min="9" max="10" width="9" style="84" customWidth="1"/>
    <col min="11" max="11" width="9.42578125" style="84" customWidth="1"/>
    <col min="12" max="12" width="10.28515625" style="84" customWidth="1"/>
    <col min="13" max="14" width="9.28515625" style="84" customWidth="1"/>
    <col min="15" max="16384" width="9.140625" style="84"/>
  </cols>
  <sheetData>
    <row r="1" spans="1:16">
      <c r="A1" s="1"/>
      <c r="B1" s="81"/>
      <c r="C1" s="2"/>
      <c r="D1" s="3"/>
      <c r="E1" s="82"/>
      <c r="F1" s="82"/>
      <c r="G1" s="83"/>
      <c r="H1" s="83"/>
      <c r="I1" s="82"/>
      <c r="J1" s="82"/>
      <c r="K1" s="82"/>
      <c r="L1" s="82"/>
      <c r="M1" s="82"/>
      <c r="N1" s="82"/>
      <c r="O1" s="81"/>
      <c r="P1" s="81"/>
    </row>
    <row r="2" spans="1:16">
      <c r="A2" s="4"/>
      <c r="B2" s="5"/>
      <c r="C2" s="76"/>
      <c r="D2" s="76"/>
      <c r="E2" s="76"/>
      <c r="F2" s="76"/>
      <c r="G2" s="85"/>
      <c r="H2" s="85"/>
      <c r="I2" s="76"/>
      <c r="J2" s="76"/>
      <c r="K2" s="76"/>
      <c r="L2" s="76"/>
      <c r="M2" s="76"/>
      <c r="N2" s="76"/>
      <c r="O2" s="76"/>
      <c r="P2" s="76"/>
    </row>
    <row r="3" spans="1:16">
      <c r="A3" s="86"/>
      <c r="B3" s="74"/>
      <c r="C3" s="76"/>
      <c r="D3" s="76"/>
      <c r="E3" s="76"/>
      <c r="F3" s="76"/>
      <c r="G3" s="85"/>
      <c r="H3" s="85"/>
      <c r="I3" s="76"/>
      <c r="J3" s="76"/>
      <c r="K3" s="76"/>
      <c r="L3" s="76"/>
      <c r="M3" s="76"/>
      <c r="N3" s="76"/>
      <c r="O3" s="76"/>
      <c r="P3" s="76"/>
    </row>
    <row r="4" spans="1:16">
      <c r="A4" s="86"/>
      <c r="B4" s="75"/>
      <c r="C4" s="6"/>
      <c r="D4" s="7"/>
      <c r="E4" s="101"/>
      <c r="F4" s="101"/>
      <c r="G4" s="103"/>
      <c r="H4" s="103"/>
      <c r="I4" s="103"/>
      <c r="J4" s="103"/>
      <c r="K4" s="101"/>
      <c r="L4" s="101"/>
      <c r="M4" s="101"/>
      <c r="N4" s="102"/>
      <c r="O4" s="76"/>
      <c r="P4" s="76"/>
    </row>
    <row r="5" spans="1:16">
      <c r="A5" s="86"/>
      <c r="B5" s="76"/>
      <c r="C5" s="87"/>
      <c r="D5" s="7"/>
      <c r="E5" s="77"/>
      <c r="F5" s="77"/>
      <c r="G5" s="88"/>
      <c r="H5" s="88"/>
      <c r="I5" s="88"/>
      <c r="J5" s="88"/>
      <c r="K5" s="77"/>
      <c r="L5" s="77"/>
      <c r="M5" s="77"/>
      <c r="N5" s="77"/>
      <c r="O5" s="76"/>
      <c r="P5" s="76"/>
    </row>
    <row r="6" spans="1:16">
      <c r="A6" s="76"/>
      <c r="B6" s="76"/>
      <c r="C6" s="76"/>
      <c r="D6" s="76"/>
      <c r="E6" s="76"/>
      <c r="F6" s="76"/>
      <c r="G6" s="85"/>
      <c r="H6" s="85"/>
      <c r="I6" s="76"/>
      <c r="J6" s="76"/>
      <c r="K6" s="76"/>
      <c r="L6" s="76"/>
      <c r="M6" s="76"/>
      <c r="N6" s="76"/>
      <c r="O6" s="76"/>
      <c r="P6" s="76"/>
    </row>
    <row r="7" spans="1:16">
      <c r="A7" s="76"/>
      <c r="B7" s="5"/>
      <c r="C7" s="76"/>
      <c r="D7" s="76"/>
      <c r="E7" s="76"/>
      <c r="F7" s="76"/>
      <c r="G7" s="85"/>
      <c r="H7" s="85"/>
      <c r="I7" s="76"/>
      <c r="J7" s="76"/>
      <c r="K7" s="76"/>
      <c r="L7" s="76"/>
      <c r="M7" s="76"/>
      <c r="N7" s="76"/>
      <c r="O7" s="76"/>
      <c r="P7" s="76"/>
    </row>
    <row r="8" spans="1:16">
      <c r="A8" s="78"/>
      <c r="B8" s="79"/>
      <c r="C8" s="6"/>
      <c r="D8" s="7"/>
      <c r="E8" s="77"/>
      <c r="F8" s="77"/>
      <c r="G8" s="88"/>
      <c r="H8" s="88"/>
      <c r="I8" s="77"/>
      <c r="J8" s="77"/>
      <c r="K8" s="77"/>
      <c r="L8" s="77"/>
      <c r="M8" s="77"/>
      <c r="N8" s="77"/>
      <c r="O8" s="77"/>
      <c r="P8" s="77"/>
    </row>
    <row r="9" spans="1:16">
      <c r="A9" s="4"/>
      <c r="B9" s="74"/>
      <c r="C9" s="80"/>
      <c r="D9" s="7"/>
      <c r="E9" s="101"/>
      <c r="F9" s="101"/>
      <c r="G9" s="103"/>
      <c r="H9" s="103"/>
      <c r="I9" s="101"/>
      <c r="J9" s="101"/>
      <c r="K9" s="101"/>
      <c r="L9" s="101"/>
      <c r="M9" s="101"/>
      <c r="N9" s="101"/>
      <c r="O9" s="101"/>
      <c r="P9" s="101"/>
    </row>
    <row r="10" spans="1:16">
      <c r="A10" s="4"/>
      <c r="B10" s="74"/>
      <c r="C10" s="6"/>
      <c r="D10" s="7"/>
      <c r="E10" s="77"/>
      <c r="F10" s="77"/>
      <c r="G10" s="88"/>
      <c r="H10" s="88"/>
      <c r="I10" s="77"/>
      <c r="J10" s="77"/>
      <c r="K10" s="77"/>
      <c r="L10" s="77"/>
      <c r="M10" s="77"/>
      <c r="N10" s="77"/>
      <c r="O10" s="77"/>
      <c r="P10" s="77"/>
    </row>
    <row r="12" spans="1:16">
      <c r="E12" s="84" t="s">
        <v>60</v>
      </c>
    </row>
    <row r="15" spans="1:16">
      <c r="A15" s="8"/>
      <c r="B15" s="9" t="s">
        <v>0</v>
      </c>
      <c r="C15" s="10"/>
      <c r="D15" s="11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6">
      <c r="A16" s="14"/>
      <c r="B16" s="15"/>
      <c r="C16" s="16"/>
      <c r="D16" s="17"/>
      <c r="E16" s="104" t="s">
        <v>61</v>
      </c>
      <c r="F16" s="104"/>
      <c r="G16" s="104" t="s">
        <v>62</v>
      </c>
      <c r="H16" s="104"/>
      <c r="I16" s="104" t="s">
        <v>63</v>
      </c>
      <c r="J16" s="104"/>
      <c r="K16" s="104" t="s">
        <v>64</v>
      </c>
      <c r="L16" s="104"/>
      <c r="M16" s="104" t="s">
        <v>65</v>
      </c>
      <c r="N16" s="105"/>
    </row>
    <row r="17" spans="1:14" ht="22.5">
      <c r="A17" s="18" t="s">
        <v>1</v>
      </c>
      <c r="B17" s="19" t="s">
        <v>2</v>
      </c>
      <c r="C17" s="20" t="s">
        <v>3</v>
      </c>
      <c r="D17" s="17">
        <v>3963.31</v>
      </c>
      <c r="E17" s="13">
        <v>16.5</v>
      </c>
      <c r="F17" s="13">
        <f t="shared" ref="F17:F33" si="0">D17*E17</f>
        <v>65394.614999999998</v>
      </c>
      <c r="G17" s="13">
        <v>14.9</v>
      </c>
      <c r="H17" s="13">
        <f t="shared" ref="H17:H33" si="1">D17*G17</f>
        <v>59053.319000000003</v>
      </c>
      <c r="I17" s="13">
        <v>7.8</v>
      </c>
      <c r="J17" s="13">
        <f t="shared" ref="J17:J33" si="2">D17*I17</f>
        <v>30913.817999999999</v>
      </c>
      <c r="K17" s="13">
        <v>12.5</v>
      </c>
      <c r="L17" s="13">
        <f t="shared" ref="L17:L31" si="3">D17*K17</f>
        <v>49541.375</v>
      </c>
      <c r="M17" s="21">
        <v>12.5</v>
      </c>
      <c r="N17" s="21">
        <f>D17*M17</f>
        <v>49541.375</v>
      </c>
    </row>
    <row r="18" spans="1:14" ht="23.25">
      <c r="A18" s="18"/>
      <c r="B18" s="22" t="s">
        <v>4</v>
      </c>
      <c r="C18" s="20"/>
      <c r="D18" s="17"/>
      <c r="E18" s="13"/>
      <c r="F18" s="13">
        <f t="shared" si="0"/>
        <v>0</v>
      </c>
      <c r="G18" s="13"/>
      <c r="H18" s="13">
        <f t="shared" si="1"/>
        <v>0</v>
      </c>
      <c r="I18" s="13"/>
      <c r="J18" s="13">
        <f t="shared" si="2"/>
        <v>0</v>
      </c>
      <c r="K18" s="13"/>
      <c r="L18" s="13">
        <f t="shared" si="3"/>
        <v>0</v>
      </c>
      <c r="M18" s="21"/>
      <c r="N18" s="21"/>
    </row>
    <row r="19" spans="1:14">
      <c r="A19" s="18"/>
      <c r="B19" s="23" t="s">
        <v>5</v>
      </c>
      <c r="C19" s="20"/>
      <c r="D19" s="17"/>
      <c r="E19" s="13"/>
      <c r="F19" s="13">
        <f t="shared" si="0"/>
        <v>0</v>
      </c>
      <c r="G19" s="13"/>
      <c r="H19" s="13">
        <f t="shared" si="1"/>
        <v>0</v>
      </c>
      <c r="I19" s="13"/>
      <c r="J19" s="13">
        <f t="shared" si="2"/>
        <v>0</v>
      </c>
      <c r="K19" s="13"/>
      <c r="L19" s="13">
        <f t="shared" si="3"/>
        <v>0</v>
      </c>
      <c r="M19" s="21"/>
      <c r="N19" s="21"/>
    </row>
    <row r="20" spans="1:14">
      <c r="A20" s="18"/>
      <c r="B20" s="24"/>
      <c r="C20" s="20"/>
      <c r="D20" s="17"/>
      <c r="E20" s="13"/>
      <c r="F20" s="13">
        <f t="shared" si="0"/>
        <v>0</v>
      </c>
      <c r="G20" s="13"/>
      <c r="H20" s="13">
        <f t="shared" si="1"/>
        <v>0</v>
      </c>
      <c r="I20" s="13"/>
      <c r="J20" s="13">
        <f t="shared" si="2"/>
        <v>0</v>
      </c>
      <c r="K20" s="13"/>
      <c r="L20" s="13">
        <f t="shared" si="3"/>
        <v>0</v>
      </c>
      <c r="M20" s="21"/>
      <c r="N20" s="21"/>
    </row>
    <row r="21" spans="1:14" ht="22.5">
      <c r="A21" s="18" t="s">
        <v>12</v>
      </c>
      <c r="B21" s="25" t="s">
        <v>13</v>
      </c>
      <c r="C21" s="20" t="s">
        <v>3</v>
      </c>
      <c r="D21" s="17">
        <v>717.5</v>
      </c>
      <c r="E21" s="13">
        <v>23.7</v>
      </c>
      <c r="F21" s="13">
        <f t="shared" si="0"/>
        <v>17004.75</v>
      </c>
      <c r="G21" s="13">
        <v>19.5</v>
      </c>
      <c r="H21" s="13">
        <f t="shared" si="1"/>
        <v>13991.25</v>
      </c>
      <c r="I21" s="13">
        <v>16.100000000000001</v>
      </c>
      <c r="J21" s="13">
        <f t="shared" si="2"/>
        <v>11551.750000000002</v>
      </c>
      <c r="K21" s="13">
        <v>20</v>
      </c>
      <c r="L21" s="13">
        <f t="shared" si="3"/>
        <v>14350</v>
      </c>
      <c r="M21" s="21">
        <v>20</v>
      </c>
      <c r="N21" s="21">
        <f>D21*M21</f>
        <v>14350</v>
      </c>
    </row>
    <row r="22" spans="1:14" ht="33.75">
      <c r="A22" s="18"/>
      <c r="B22" s="19" t="s">
        <v>14</v>
      </c>
      <c r="C22" s="20"/>
      <c r="D22" s="17"/>
      <c r="E22" s="13"/>
      <c r="F22" s="13">
        <f t="shared" si="0"/>
        <v>0</v>
      </c>
      <c r="G22" s="13"/>
      <c r="H22" s="13">
        <f t="shared" si="1"/>
        <v>0</v>
      </c>
      <c r="I22" s="13"/>
      <c r="J22" s="13">
        <f t="shared" si="2"/>
        <v>0</v>
      </c>
      <c r="K22" s="13"/>
      <c r="L22" s="13">
        <f t="shared" si="3"/>
        <v>0</v>
      </c>
      <c r="M22" s="13"/>
      <c r="N22" s="13"/>
    </row>
    <row r="23" spans="1:14" ht="23.25">
      <c r="A23" s="18"/>
      <c r="B23" s="22" t="s">
        <v>15</v>
      </c>
      <c r="C23" s="20"/>
      <c r="D23" s="17"/>
      <c r="E23" s="13"/>
      <c r="F23" s="13">
        <f t="shared" si="0"/>
        <v>0</v>
      </c>
      <c r="G23" s="13"/>
      <c r="H23" s="13">
        <f t="shared" si="1"/>
        <v>0</v>
      </c>
      <c r="I23" s="13"/>
      <c r="J23" s="13">
        <f t="shared" si="2"/>
        <v>0</v>
      </c>
      <c r="K23" s="13"/>
      <c r="L23" s="13">
        <f t="shared" si="3"/>
        <v>0</v>
      </c>
      <c r="M23" s="13"/>
      <c r="N23" s="13"/>
    </row>
    <row r="24" spans="1:14">
      <c r="A24" s="18"/>
      <c r="B24" s="23" t="s">
        <v>5</v>
      </c>
      <c r="C24" s="20"/>
      <c r="D24" s="17"/>
      <c r="E24" s="13"/>
      <c r="F24" s="13">
        <f t="shared" si="0"/>
        <v>0</v>
      </c>
      <c r="G24" s="13"/>
      <c r="H24" s="13">
        <f t="shared" si="1"/>
        <v>0</v>
      </c>
      <c r="I24" s="13"/>
      <c r="J24" s="13">
        <f t="shared" si="2"/>
        <v>0</v>
      </c>
      <c r="K24" s="13"/>
      <c r="L24" s="13">
        <f t="shared" si="3"/>
        <v>0</v>
      </c>
      <c r="M24" s="13"/>
      <c r="N24" s="13"/>
    </row>
    <row r="25" spans="1:14">
      <c r="A25" s="18"/>
      <c r="B25" s="26"/>
      <c r="C25" s="27"/>
      <c r="D25" s="11"/>
      <c r="E25" s="13"/>
      <c r="F25" s="13">
        <f t="shared" si="0"/>
        <v>0</v>
      </c>
      <c r="G25" s="13"/>
      <c r="H25" s="13">
        <f t="shared" si="1"/>
        <v>0</v>
      </c>
      <c r="I25" s="13"/>
      <c r="J25" s="13">
        <f t="shared" si="2"/>
        <v>0</v>
      </c>
      <c r="K25" s="13"/>
      <c r="L25" s="13">
        <f t="shared" si="3"/>
        <v>0</v>
      </c>
      <c r="M25" s="13"/>
      <c r="N25" s="13"/>
    </row>
    <row r="26" spans="1:14" ht="45">
      <c r="A26" s="18" t="s">
        <v>16</v>
      </c>
      <c r="B26" s="25" t="s">
        <v>17</v>
      </c>
      <c r="C26" s="20" t="s">
        <v>3</v>
      </c>
      <c r="D26" s="17">
        <v>218.04</v>
      </c>
      <c r="E26" s="21">
        <v>11.2</v>
      </c>
      <c r="F26" s="21">
        <f t="shared" si="0"/>
        <v>2442.0479999999998</v>
      </c>
      <c r="G26" s="13">
        <v>21</v>
      </c>
      <c r="H26" s="13">
        <f t="shared" si="1"/>
        <v>4578.84</v>
      </c>
      <c r="I26" s="13">
        <v>11.2</v>
      </c>
      <c r="J26" s="13">
        <f t="shared" si="2"/>
        <v>2442.0479999999998</v>
      </c>
      <c r="K26" s="21">
        <v>11.2</v>
      </c>
      <c r="L26" s="21">
        <f t="shared" si="3"/>
        <v>2442.0479999999998</v>
      </c>
      <c r="M26" s="13">
        <v>27</v>
      </c>
      <c r="N26" s="13">
        <f t="shared" ref="N26:N31" si="4">D26*M26</f>
        <v>5887.08</v>
      </c>
    </row>
    <row r="27" spans="1:14">
      <c r="A27" s="18"/>
      <c r="B27" s="23" t="s">
        <v>18</v>
      </c>
      <c r="C27" s="20"/>
      <c r="D27" s="17"/>
      <c r="E27" s="13"/>
      <c r="F27" s="13">
        <f t="shared" si="0"/>
        <v>0</v>
      </c>
      <c r="G27" s="13"/>
      <c r="H27" s="13">
        <f t="shared" si="1"/>
        <v>0</v>
      </c>
      <c r="I27" s="13"/>
      <c r="J27" s="13">
        <f t="shared" si="2"/>
        <v>0</v>
      </c>
      <c r="K27" s="13"/>
      <c r="L27" s="13">
        <f t="shared" si="3"/>
        <v>0</v>
      </c>
      <c r="M27" s="13"/>
      <c r="N27" s="13">
        <f t="shared" si="4"/>
        <v>0</v>
      </c>
    </row>
    <row r="28" spans="1:14">
      <c r="A28" s="18"/>
      <c r="B28" s="23"/>
      <c r="C28" s="20"/>
      <c r="D28" s="17"/>
      <c r="E28" s="13"/>
      <c r="F28" s="13">
        <f t="shared" si="0"/>
        <v>0</v>
      </c>
      <c r="G28" s="13"/>
      <c r="H28" s="13">
        <f t="shared" si="1"/>
        <v>0</v>
      </c>
      <c r="I28" s="13"/>
      <c r="J28" s="13">
        <f t="shared" si="2"/>
        <v>0</v>
      </c>
      <c r="K28" s="13"/>
      <c r="L28" s="13">
        <f t="shared" si="3"/>
        <v>0</v>
      </c>
      <c r="M28" s="13"/>
      <c r="N28" s="13">
        <f t="shared" si="4"/>
        <v>0</v>
      </c>
    </row>
    <row r="29" spans="1:14" ht="34.5">
      <c r="A29" s="18" t="s">
        <v>19</v>
      </c>
      <c r="B29" s="28" t="s">
        <v>20</v>
      </c>
      <c r="C29" s="20" t="s">
        <v>21</v>
      </c>
      <c r="D29" s="17">
        <v>393.17</v>
      </c>
      <c r="E29" s="13">
        <v>3.5</v>
      </c>
      <c r="F29" s="13">
        <f t="shared" si="0"/>
        <v>1376.095</v>
      </c>
      <c r="G29" s="13">
        <v>8.9</v>
      </c>
      <c r="H29" s="13">
        <f t="shared" si="1"/>
        <v>3499.2130000000002</v>
      </c>
      <c r="I29" s="13">
        <v>18.100000000000001</v>
      </c>
      <c r="J29" s="13">
        <f t="shared" si="2"/>
        <v>7116.3770000000004</v>
      </c>
      <c r="K29" s="13">
        <v>3.5</v>
      </c>
      <c r="L29" s="13">
        <f t="shared" si="3"/>
        <v>1376.095</v>
      </c>
      <c r="M29" s="13">
        <v>21.5</v>
      </c>
      <c r="N29" s="13">
        <f t="shared" si="4"/>
        <v>8453.1550000000007</v>
      </c>
    </row>
    <row r="30" spans="1:14">
      <c r="A30" s="18"/>
      <c r="B30" s="28"/>
      <c r="C30" s="20"/>
      <c r="D30" s="17"/>
      <c r="E30" s="13"/>
      <c r="F30" s="13">
        <f t="shared" si="0"/>
        <v>0</v>
      </c>
      <c r="G30" s="13"/>
      <c r="H30" s="13">
        <f t="shared" si="1"/>
        <v>0</v>
      </c>
      <c r="I30" s="13"/>
      <c r="J30" s="13">
        <f t="shared" si="2"/>
        <v>0</v>
      </c>
      <c r="K30" s="13"/>
      <c r="L30" s="13">
        <f t="shared" si="3"/>
        <v>0</v>
      </c>
      <c r="M30" s="13"/>
      <c r="N30" s="13">
        <f t="shared" si="4"/>
        <v>0</v>
      </c>
    </row>
    <row r="31" spans="1:14" ht="57">
      <c r="A31" s="18" t="s">
        <v>22</v>
      </c>
      <c r="B31" s="28" t="s">
        <v>23</v>
      </c>
      <c r="C31" s="20" t="s">
        <v>24</v>
      </c>
      <c r="D31" s="17">
        <v>50</v>
      </c>
      <c r="E31" s="13">
        <v>19</v>
      </c>
      <c r="F31" s="13">
        <f t="shared" si="0"/>
        <v>950</v>
      </c>
      <c r="G31" s="13">
        <v>18</v>
      </c>
      <c r="H31" s="13">
        <f t="shared" si="1"/>
        <v>900</v>
      </c>
      <c r="I31" s="13">
        <v>41</v>
      </c>
      <c r="J31" s="13">
        <f t="shared" si="2"/>
        <v>2050</v>
      </c>
      <c r="K31" s="13">
        <v>25</v>
      </c>
      <c r="L31" s="13">
        <f t="shared" si="3"/>
        <v>1250</v>
      </c>
      <c r="M31" s="13">
        <v>42.5</v>
      </c>
      <c r="N31" s="13">
        <f t="shared" si="4"/>
        <v>2125</v>
      </c>
    </row>
    <row r="32" spans="1:14">
      <c r="A32" s="18"/>
      <c r="B32" s="29"/>
      <c r="C32" s="20"/>
      <c r="D32" s="17"/>
      <c r="E32" s="13"/>
      <c r="F32" s="13">
        <f t="shared" si="0"/>
        <v>0</v>
      </c>
      <c r="G32" s="13"/>
      <c r="H32" s="13">
        <f t="shared" si="1"/>
        <v>0</v>
      </c>
      <c r="I32" s="13"/>
      <c r="J32" s="13">
        <f t="shared" si="2"/>
        <v>0</v>
      </c>
      <c r="K32" s="13"/>
      <c r="L32" s="13"/>
      <c r="M32" s="27"/>
      <c r="N32" s="30"/>
    </row>
    <row r="33" spans="1:16" ht="33.75">
      <c r="A33" s="18" t="s">
        <v>25</v>
      </c>
      <c r="B33" s="29" t="s">
        <v>26</v>
      </c>
      <c r="C33" s="20" t="s">
        <v>3</v>
      </c>
      <c r="D33" s="17">
        <v>4998.8500000000004</v>
      </c>
      <c r="E33" s="21">
        <v>10.5</v>
      </c>
      <c r="F33" s="21">
        <f t="shared" si="0"/>
        <v>52487.925000000003</v>
      </c>
      <c r="G33" s="13">
        <v>5.4</v>
      </c>
      <c r="H33" s="13">
        <f t="shared" si="1"/>
        <v>26993.790000000005</v>
      </c>
      <c r="I33" s="13">
        <v>10.5</v>
      </c>
      <c r="J33" s="13">
        <f t="shared" si="2"/>
        <v>52487.925000000003</v>
      </c>
      <c r="K33" s="21">
        <v>10.5</v>
      </c>
      <c r="L33" s="21">
        <f>D33*K33</f>
        <v>52487.925000000003</v>
      </c>
      <c r="M33" s="13">
        <v>27</v>
      </c>
      <c r="N33" s="13">
        <f>D33*M33</f>
        <v>134968.95000000001</v>
      </c>
    </row>
    <row r="34" spans="1:16">
      <c r="A34" s="18"/>
      <c r="B34" s="29"/>
      <c r="C34" s="20"/>
      <c r="D34" s="17"/>
      <c r="E34" s="13"/>
      <c r="F34" s="13"/>
      <c r="G34" s="104"/>
      <c r="H34" s="104"/>
      <c r="I34" s="104"/>
      <c r="J34" s="104"/>
      <c r="K34" s="13"/>
      <c r="L34" s="13"/>
      <c r="M34" s="13"/>
      <c r="N34" s="13">
        <f>D34*M34</f>
        <v>0</v>
      </c>
    </row>
    <row r="35" spans="1:16" ht="90.75">
      <c r="A35" s="18" t="s">
        <v>27</v>
      </c>
      <c r="B35" s="31" t="s">
        <v>28</v>
      </c>
      <c r="C35" s="20" t="s">
        <v>21</v>
      </c>
      <c r="D35" s="17">
        <v>243.73</v>
      </c>
      <c r="E35" s="21">
        <v>15</v>
      </c>
      <c r="F35" s="21">
        <f>D35*E35</f>
        <v>3655.95</v>
      </c>
      <c r="G35" s="13">
        <v>3.8</v>
      </c>
      <c r="H35" s="13">
        <f>D35*G35</f>
        <v>926.17399999999986</v>
      </c>
      <c r="I35" s="13">
        <v>18.100000000000001</v>
      </c>
      <c r="J35" s="13">
        <f>D35*I35</f>
        <v>4411.5129999999999</v>
      </c>
      <c r="K35" s="21">
        <v>15</v>
      </c>
      <c r="L35" s="21">
        <f>D35*K35</f>
        <v>3655.95</v>
      </c>
      <c r="M35" s="13">
        <v>24.5</v>
      </c>
      <c r="N35" s="13">
        <f>D35*M35</f>
        <v>5971.3849999999993</v>
      </c>
    </row>
    <row r="36" spans="1:16">
      <c r="A36" s="18"/>
      <c r="B36" s="32"/>
      <c r="C36" s="20"/>
      <c r="D36" s="17"/>
      <c r="E36" s="13"/>
      <c r="F36" s="13"/>
      <c r="G36" s="104"/>
      <c r="H36" s="104"/>
      <c r="I36" s="33"/>
      <c r="J36" s="13"/>
      <c r="K36" s="13"/>
      <c r="L36" s="13"/>
      <c r="M36" s="13"/>
      <c r="N36" s="13">
        <f>D36*M36</f>
        <v>0</v>
      </c>
    </row>
    <row r="37" spans="1:16" ht="57" thickBot="1">
      <c r="A37" s="53" t="s">
        <v>29</v>
      </c>
      <c r="B37" s="54" t="s">
        <v>30</v>
      </c>
      <c r="C37" s="55" t="s">
        <v>21</v>
      </c>
      <c r="D37" s="56">
        <v>128.80000000000001</v>
      </c>
      <c r="E37" s="57">
        <v>8.9</v>
      </c>
      <c r="F37" s="57">
        <f>D37*E37</f>
        <v>1146.3200000000002</v>
      </c>
      <c r="G37" s="58">
        <v>8.9</v>
      </c>
      <c r="H37" s="58">
        <f>D37*G37</f>
        <v>1146.3200000000002</v>
      </c>
      <c r="I37" s="57">
        <v>8.9</v>
      </c>
      <c r="J37" s="57">
        <f>D37*I37</f>
        <v>1146.3200000000002</v>
      </c>
      <c r="K37" s="57">
        <v>8.9</v>
      </c>
      <c r="L37" s="57">
        <f>D37*K37</f>
        <v>1146.3200000000002</v>
      </c>
      <c r="M37" s="57">
        <v>8.9</v>
      </c>
      <c r="N37" s="57">
        <f>D37*M37</f>
        <v>1146.3200000000002</v>
      </c>
    </row>
    <row r="38" spans="1:16">
      <c r="A38" s="48"/>
      <c r="B38" s="49" t="s">
        <v>59</v>
      </c>
      <c r="C38" s="50"/>
      <c r="D38" s="51"/>
      <c r="E38" s="90"/>
      <c r="F38" s="52">
        <f>SUM(F17:F37)</f>
        <v>144457.70300000001</v>
      </c>
      <c r="G38" s="91"/>
      <c r="H38" s="52">
        <f>SUM(H17:H37)</f>
        <v>111088.90600000002</v>
      </c>
      <c r="I38" s="90"/>
      <c r="J38" s="52">
        <f>SUM(J17:J37)</f>
        <v>112119.75100000002</v>
      </c>
      <c r="K38" s="90"/>
      <c r="L38" s="52">
        <f>SUM(L17:L37)</f>
        <v>126249.713</v>
      </c>
      <c r="M38" s="90"/>
      <c r="N38" s="52">
        <f>SUM(N17:N37)</f>
        <v>222443.26500000001</v>
      </c>
    </row>
    <row r="40" spans="1:16">
      <c r="A40" s="92"/>
      <c r="B40" s="34" t="s">
        <v>11</v>
      </c>
      <c r="C40" s="81"/>
      <c r="D40" s="81"/>
      <c r="E40" s="81"/>
      <c r="F40" s="81"/>
      <c r="G40" s="93"/>
      <c r="H40" s="93"/>
      <c r="I40" s="81"/>
      <c r="J40" s="81"/>
      <c r="K40" s="81"/>
      <c r="L40" s="81"/>
      <c r="M40" s="81"/>
      <c r="N40" s="81"/>
      <c r="O40" s="81"/>
      <c r="P40" s="81"/>
    </row>
    <row r="41" spans="1:16" ht="45">
      <c r="A41" s="35" t="s">
        <v>31</v>
      </c>
      <c r="B41" s="59" t="s">
        <v>32</v>
      </c>
      <c r="C41" s="65"/>
      <c r="D41" s="63"/>
      <c r="E41" s="82"/>
      <c r="F41" s="82"/>
      <c r="G41" s="83"/>
      <c r="H41" s="83"/>
      <c r="I41" s="82"/>
      <c r="J41" s="82"/>
      <c r="K41" s="82"/>
      <c r="L41" s="82"/>
      <c r="M41" s="82"/>
      <c r="N41" s="82"/>
      <c r="O41" s="82"/>
      <c r="P41" s="82"/>
    </row>
    <row r="42" spans="1:16" ht="33.75">
      <c r="A42" s="39"/>
      <c r="B42" s="60" t="s">
        <v>33</v>
      </c>
      <c r="C42" s="66"/>
      <c r="D42" s="64"/>
      <c r="E42" s="94"/>
      <c r="F42" s="94"/>
      <c r="G42" s="95"/>
      <c r="H42" s="95"/>
      <c r="I42" s="94"/>
      <c r="J42" s="94"/>
      <c r="K42" s="94"/>
      <c r="L42" s="94"/>
      <c r="M42" s="94"/>
      <c r="N42" s="94"/>
      <c r="O42" s="94"/>
      <c r="P42" s="94"/>
    </row>
    <row r="43" spans="1:16" ht="33.75">
      <c r="A43" s="39"/>
      <c r="B43" s="40" t="s">
        <v>34</v>
      </c>
      <c r="C43" s="61"/>
      <c r="D43" s="62"/>
      <c r="E43" s="106" t="s">
        <v>61</v>
      </c>
      <c r="F43" s="106"/>
      <c r="G43" s="107" t="s">
        <v>62</v>
      </c>
      <c r="H43" s="107"/>
      <c r="I43" s="106" t="s">
        <v>63</v>
      </c>
      <c r="J43" s="106"/>
      <c r="K43" s="106" t="s">
        <v>64</v>
      </c>
      <c r="L43" s="106"/>
      <c r="M43" s="106" t="s">
        <v>65</v>
      </c>
      <c r="N43" s="106"/>
      <c r="O43" s="106" t="s">
        <v>66</v>
      </c>
      <c r="P43" s="106"/>
    </row>
    <row r="44" spans="1:16" ht="22.5">
      <c r="A44" s="39"/>
      <c r="B44" s="41" t="s">
        <v>35</v>
      </c>
      <c r="C44" s="37" t="s">
        <v>10</v>
      </c>
      <c r="D44" s="38">
        <v>11</v>
      </c>
      <c r="E44" s="47">
        <v>2500</v>
      </c>
      <c r="F44" s="47">
        <f t="shared" ref="F44:F63" si="5">D44*E44</f>
        <v>27500</v>
      </c>
      <c r="G44" s="13">
        <v>1760</v>
      </c>
      <c r="H44" s="13">
        <f t="shared" ref="H44:H63" si="6">D44*G44</f>
        <v>19360</v>
      </c>
      <c r="I44" s="47">
        <v>2500</v>
      </c>
      <c r="J44" s="47">
        <f>D44*I44</f>
        <v>27500</v>
      </c>
      <c r="K44" s="47">
        <v>2500</v>
      </c>
      <c r="L44" s="47">
        <f>D44*K44</f>
        <v>27500</v>
      </c>
      <c r="M44" s="96">
        <v>2549</v>
      </c>
      <c r="N44" s="96">
        <f t="shared" ref="N44:N82" si="7">D44*M44</f>
        <v>28039</v>
      </c>
      <c r="O44" s="96">
        <v>3300</v>
      </c>
      <c r="P44" s="96">
        <f t="shared" ref="P44:P63" si="8">D44*O44</f>
        <v>36300</v>
      </c>
    </row>
    <row r="45" spans="1:16">
      <c r="A45" s="39"/>
      <c r="B45" s="41"/>
      <c r="C45" s="37"/>
      <c r="D45" s="38"/>
      <c r="E45" s="47"/>
      <c r="F45" s="47">
        <f t="shared" si="5"/>
        <v>0</v>
      </c>
      <c r="G45" s="13"/>
      <c r="H45" s="13">
        <f t="shared" si="6"/>
        <v>0</v>
      </c>
      <c r="I45" s="47"/>
      <c r="J45" s="47"/>
      <c r="K45" s="96"/>
      <c r="L45" s="96"/>
      <c r="M45" s="96"/>
      <c r="N45" s="96">
        <f t="shared" si="7"/>
        <v>0</v>
      </c>
      <c r="O45" s="96"/>
      <c r="P45" s="96">
        <f t="shared" si="8"/>
        <v>0</v>
      </c>
    </row>
    <row r="46" spans="1:16" ht="45">
      <c r="A46" s="42" t="s">
        <v>36</v>
      </c>
      <c r="B46" s="36" t="s">
        <v>37</v>
      </c>
      <c r="C46" s="37"/>
      <c r="D46" s="38"/>
      <c r="E46" s="47"/>
      <c r="F46" s="47">
        <f t="shared" si="5"/>
        <v>0</v>
      </c>
      <c r="G46" s="13"/>
      <c r="H46" s="13">
        <f t="shared" si="6"/>
        <v>0</v>
      </c>
      <c r="I46" s="47"/>
      <c r="J46" s="47"/>
      <c r="K46" s="96"/>
      <c r="L46" s="96"/>
      <c r="M46" s="96"/>
      <c r="N46" s="96">
        <f t="shared" si="7"/>
        <v>0</v>
      </c>
      <c r="O46" s="96"/>
      <c r="P46" s="96">
        <f t="shared" si="8"/>
        <v>0</v>
      </c>
    </row>
    <row r="47" spans="1:16" ht="33.75">
      <c r="A47" s="39"/>
      <c r="B47" s="41" t="s">
        <v>33</v>
      </c>
      <c r="C47" s="43"/>
      <c r="D47" s="38"/>
      <c r="E47" s="47"/>
      <c r="F47" s="47">
        <f t="shared" si="5"/>
        <v>0</v>
      </c>
      <c r="G47" s="13"/>
      <c r="H47" s="13">
        <f t="shared" si="6"/>
        <v>0</v>
      </c>
      <c r="I47" s="47"/>
      <c r="J47" s="47"/>
      <c r="K47" s="96"/>
      <c r="L47" s="96"/>
      <c r="M47" s="96"/>
      <c r="N47" s="96">
        <f t="shared" si="7"/>
        <v>0</v>
      </c>
      <c r="O47" s="96"/>
      <c r="P47" s="96">
        <f t="shared" si="8"/>
        <v>0</v>
      </c>
    </row>
    <row r="48" spans="1:16" ht="33.75">
      <c r="A48" s="39"/>
      <c r="B48" s="41" t="s">
        <v>34</v>
      </c>
      <c r="C48" s="43"/>
      <c r="D48" s="38"/>
      <c r="E48" s="47"/>
      <c r="F48" s="47">
        <f t="shared" si="5"/>
        <v>0</v>
      </c>
      <c r="G48" s="13"/>
      <c r="H48" s="13">
        <f t="shared" si="6"/>
        <v>0</v>
      </c>
      <c r="I48" s="47"/>
      <c r="J48" s="47"/>
      <c r="K48" s="96"/>
      <c r="L48" s="96"/>
      <c r="M48" s="96"/>
      <c r="N48" s="96">
        <f t="shared" si="7"/>
        <v>0</v>
      </c>
      <c r="O48" s="96"/>
      <c r="P48" s="96">
        <f t="shared" si="8"/>
        <v>0</v>
      </c>
    </row>
    <row r="49" spans="1:16" ht="22.5">
      <c r="A49" s="39"/>
      <c r="B49" s="41" t="s">
        <v>35</v>
      </c>
      <c r="C49" s="37" t="s">
        <v>10</v>
      </c>
      <c r="D49" s="38">
        <v>13</v>
      </c>
      <c r="E49" s="47">
        <v>2500</v>
      </c>
      <c r="F49" s="47">
        <f t="shared" si="5"/>
        <v>32500</v>
      </c>
      <c r="G49" s="13">
        <v>1760</v>
      </c>
      <c r="H49" s="13">
        <f t="shared" si="6"/>
        <v>22880</v>
      </c>
      <c r="I49" s="47">
        <v>2500</v>
      </c>
      <c r="J49" s="47">
        <f>D49*I49</f>
        <v>32500</v>
      </c>
      <c r="K49" s="47">
        <v>2500</v>
      </c>
      <c r="L49" s="47">
        <f>D49*K49</f>
        <v>32500</v>
      </c>
      <c r="M49" s="96">
        <v>2549</v>
      </c>
      <c r="N49" s="96">
        <f t="shared" si="7"/>
        <v>33137</v>
      </c>
      <c r="O49" s="96">
        <v>3300</v>
      </c>
      <c r="P49" s="96">
        <f t="shared" si="8"/>
        <v>42900</v>
      </c>
    </row>
    <row r="50" spans="1:16">
      <c r="A50" s="39"/>
      <c r="B50" s="41"/>
      <c r="C50" s="37"/>
      <c r="D50" s="38"/>
      <c r="E50" s="47"/>
      <c r="F50" s="47">
        <f t="shared" si="5"/>
        <v>0</v>
      </c>
      <c r="G50" s="13"/>
      <c r="H50" s="13">
        <f t="shared" si="6"/>
        <v>0</v>
      </c>
      <c r="I50" s="96"/>
      <c r="J50" s="96"/>
      <c r="K50" s="96"/>
      <c r="L50" s="96"/>
      <c r="M50" s="96"/>
      <c r="N50" s="96">
        <f t="shared" si="7"/>
        <v>0</v>
      </c>
      <c r="O50" s="96"/>
      <c r="P50" s="96">
        <f t="shared" si="8"/>
        <v>0</v>
      </c>
    </row>
    <row r="51" spans="1:16" ht="22.5">
      <c r="A51" s="42" t="s">
        <v>38</v>
      </c>
      <c r="B51" s="44" t="s">
        <v>39</v>
      </c>
      <c r="C51" s="37"/>
      <c r="D51" s="38"/>
      <c r="E51" s="47"/>
      <c r="F51" s="47">
        <f t="shared" si="5"/>
        <v>0</v>
      </c>
      <c r="G51" s="13"/>
      <c r="H51" s="13">
        <f t="shared" si="6"/>
        <v>0</v>
      </c>
      <c r="I51" s="96"/>
      <c r="J51" s="96"/>
      <c r="K51" s="96"/>
      <c r="L51" s="96"/>
      <c r="M51" s="96"/>
      <c r="N51" s="96">
        <f t="shared" si="7"/>
        <v>0</v>
      </c>
      <c r="O51" s="96"/>
      <c r="P51" s="96">
        <f t="shared" si="8"/>
        <v>0</v>
      </c>
    </row>
    <row r="52" spans="1:16" ht="22.5">
      <c r="A52" s="39"/>
      <c r="B52" s="44" t="s">
        <v>40</v>
      </c>
      <c r="C52" s="37"/>
      <c r="D52" s="38"/>
      <c r="E52" s="47"/>
      <c r="F52" s="47">
        <f t="shared" si="5"/>
        <v>0</v>
      </c>
      <c r="G52" s="13"/>
      <c r="H52" s="13">
        <f t="shared" si="6"/>
        <v>0</v>
      </c>
      <c r="I52" s="96"/>
      <c r="J52" s="96"/>
      <c r="K52" s="96"/>
      <c r="L52" s="96"/>
      <c r="M52" s="96"/>
      <c r="N52" s="96">
        <f t="shared" si="7"/>
        <v>0</v>
      </c>
      <c r="O52" s="96"/>
      <c r="P52" s="96">
        <f t="shared" si="8"/>
        <v>0</v>
      </c>
    </row>
    <row r="53" spans="1:16" ht="33.75">
      <c r="A53" s="39"/>
      <c r="B53" s="44" t="s">
        <v>41</v>
      </c>
      <c r="C53" s="37"/>
      <c r="D53" s="38"/>
      <c r="E53" s="47"/>
      <c r="F53" s="47">
        <f t="shared" si="5"/>
        <v>0</v>
      </c>
      <c r="G53" s="13"/>
      <c r="H53" s="13">
        <f t="shared" si="6"/>
        <v>0</v>
      </c>
      <c r="I53" s="96"/>
      <c r="J53" s="96"/>
      <c r="K53" s="96"/>
      <c r="L53" s="96"/>
      <c r="M53" s="96"/>
      <c r="N53" s="96">
        <f t="shared" si="7"/>
        <v>0</v>
      </c>
      <c r="O53" s="96"/>
      <c r="P53" s="96">
        <f t="shared" si="8"/>
        <v>0</v>
      </c>
    </row>
    <row r="54" spans="1:16">
      <c r="A54" s="39"/>
      <c r="B54" s="44" t="s">
        <v>42</v>
      </c>
      <c r="C54" s="37"/>
      <c r="D54" s="38"/>
      <c r="E54" s="47"/>
      <c r="F54" s="47">
        <f t="shared" si="5"/>
        <v>0</v>
      </c>
      <c r="G54" s="13"/>
      <c r="H54" s="13">
        <f t="shared" si="6"/>
        <v>0</v>
      </c>
      <c r="I54" s="96"/>
      <c r="J54" s="96"/>
      <c r="K54" s="96"/>
      <c r="L54" s="96"/>
      <c r="M54" s="96"/>
      <c r="N54" s="96">
        <f t="shared" si="7"/>
        <v>0</v>
      </c>
      <c r="O54" s="96"/>
      <c r="P54" s="96">
        <f t="shared" si="8"/>
        <v>0</v>
      </c>
    </row>
    <row r="55" spans="1:16">
      <c r="A55" s="39"/>
      <c r="B55" s="44" t="s">
        <v>43</v>
      </c>
      <c r="C55" s="37"/>
      <c r="D55" s="38"/>
      <c r="E55" s="47"/>
      <c r="F55" s="47">
        <f t="shared" si="5"/>
        <v>0</v>
      </c>
      <c r="G55" s="13"/>
      <c r="H55" s="13">
        <f t="shared" si="6"/>
        <v>0</v>
      </c>
      <c r="I55" s="96"/>
      <c r="J55" s="96"/>
      <c r="K55" s="96"/>
      <c r="L55" s="96"/>
      <c r="M55" s="96"/>
      <c r="N55" s="96">
        <f t="shared" si="7"/>
        <v>0</v>
      </c>
      <c r="O55" s="96"/>
      <c r="P55" s="96">
        <f t="shared" si="8"/>
        <v>0</v>
      </c>
    </row>
    <row r="56" spans="1:16">
      <c r="A56" s="39"/>
      <c r="B56" s="44" t="s">
        <v>44</v>
      </c>
      <c r="C56" s="37" t="s">
        <v>10</v>
      </c>
      <c r="D56" s="38">
        <v>1</v>
      </c>
      <c r="E56" s="47">
        <v>950</v>
      </c>
      <c r="F56" s="47">
        <f t="shared" si="5"/>
        <v>950</v>
      </c>
      <c r="G56" s="13">
        <v>968</v>
      </c>
      <c r="H56" s="13">
        <f t="shared" si="6"/>
        <v>968</v>
      </c>
      <c r="I56" s="96">
        <v>360</v>
      </c>
      <c r="J56" s="96">
        <f t="shared" ref="J56:J63" si="9">D56*I56</f>
        <v>360</v>
      </c>
      <c r="K56" s="47">
        <v>950</v>
      </c>
      <c r="L56" s="47">
        <f>D56*K56</f>
        <v>950</v>
      </c>
      <c r="M56" s="96">
        <v>1130</v>
      </c>
      <c r="N56" s="96">
        <f t="shared" si="7"/>
        <v>1130</v>
      </c>
      <c r="O56" s="96">
        <v>950</v>
      </c>
      <c r="P56" s="96">
        <f t="shared" si="8"/>
        <v>950</v>
      </c>
    </row>
    <row r="57" spans="1:16">
      <c r="A57" s="39"/>
      <c r="B57" s="41"/>
      <c r="C57" s="37"/>
      <c r="D57" s="38"/>
      <c r="E57" s="47"/>
      <c r="F57" s="47">
        <f t="shared" si="5"/>
        <v>0</v>
      </c>
      <c r="G57" s="13"/>
      <c r="H57" s="13">
        <f t="shared" si="6"/>
        <v>0</v>
      </c>
      <c r="I57" s="96"/>
      <c r="J57" s="96">
        <f t="shared" si="9"/>
        <v>0</v>
      </c>
      <c r="K57" s="47"/>
      <c r="L57" s="47">
        <f t="shared" ref="L57:L62" si="10">H57*K57</f>
        <v>0</v>
      </c>
      <c r="M57" s="96"/>
      <c r="N57" s="96">
        <f t="shared" si="7"/>
        <v>0</v>
      </c>
      <c r="O57" s="96"/>
      <c r="P57" s="96">
        <f t="shared" si="8"/>
        <v>0</v>
      </c>
    </row>
    <row r="58" spans="1:16" ht="22.5">
      <c r="A58" s="42" t="s">
        <v>45</v>
      </c>
      <c r="B58" s="44" t="s">
        <v>46</v>
      </c>
      <c r="C58" s="37"/>
      <c r="D58" s="38"/>
      <c r="E58" s="47"/>
      <c r="F58" s="47">
        <f t="shared" si="5"/>
        <v>0</v>
      </c>
      <c r="G58" s="13"/>
      <c r="H58" s="13">
        <f t="shared" si="6"/>
        <v>0</v>
      </c>
      <c r="I58" s="96"/>
      <c r="J58" s="96">
        <f t="shared" si="9"/>
        <v>0</v>
      </c>
      <c r="K58" s="47"/>
      <c r="L58" s="47">
        <f t="shared" si="10"/>
        <v>0</v>
      </c>
      <c r="M58" s="96"/>
      <c r="N58" s="96">
        <f t="shared" si="7"/>
        <v>0</v>
      </c>
      <c r="O58" s="96"/>
      <c r="P58" s="96">
        <f t="shared" si="8"/>
        <v>0</v>
      </c>
    </row>
    <row r="59" spans="1:16" ht="22.5">
      <c r="A59" s="39"/>
      <c r="B59" s="44" t="s">
        <v>47</v>
      </c>
      <c r="C59" s="37"/>
      <c r="D59" s="38"/>
      <c r="E59" s="47"/>
      <c r="F59" s="47">
        <f t="shared" si="5"/>
        <v>0</v>
      </c>
      <c r="G59" s="13"/>
      <c r="H59" s="13">
        <f t="shared" si="6"/>
        <v>0</v>
      </c>
      <c r="I59" s="96"/>
      <c r="J59" s="96">
        <f t="shared" si="9"/>
        <v>0</v>
      </c>
      <c r="K59" s="47"/>
      <c r="L59" s="47">
        <f t="shared" si="10"/>
        <v>0</v>
      </c>
      <c r="M59" s="96"/>
      <c r="N59" s="96">
        <f t="shared" si="7"/>
        <v>0</v>
      </c>
      <c r="O59" s="96"/>
      <c r="P59" s="96">
        <f t="shared" si="8"/>
        <v>0</v>
      </c>
    </row>
    <row r="60" spans="1:16" ht="33.75">
      <c r="A60" s="39"/>
      <c r="B60" s="44" t="s">
        <v>41</v>
      </c>
      <c r="C60" s="37"/>
      <c r="D60" s="38"/>
      <c r="E60" s="47"/>
      <c r="F60" s="47">
        <f t="shared" si="5"/>
        <v>0</v>
      </c>
      <c r="G60" s="13"/>
      <c r="H60" s="13">
        <f t="shared" si="6"/>
        <v>0</v>
      </c>
      <c r="I60" s="96"/>
      <c r="J60" s="96">
        <f t="shared" si="9"/>
        <v>0</v>
      </c>
      <c r="K60" s="47"/>
      <c r="L60" s="47">
        <f t="shared" si="10"/>
        <v>0</v>
      </c>
      <c r="M60" s="96"/>
      <c r="N60" s="96">
        <f t="shared" si="7"/>
        <v>0</v>
      </c>
      <c r="O60" s="96"/>
      <c r="P60" s="96">
        <f t="shared" si="8"/>
        <v>0</v>
      </c>
    </row>
    <row r="61" spans="1:16">
      <c r="A61" s="39"/>
      <c r="B61" s="44" t="s">
        <v>42</v>
      </c>
      <c r="C61" s="37"/>
      <c r="D61" s="38"/>
      <c r="E61" s="47"/>
      <c r="F61" s="47">
        <f t="shared" si="5"/>
        <v>0</v>
      </c>
      <c r="G61" s="13"/>
      <c r="H61" s="13">
        <f t="shared" si="6"/>
        <v>0</v>
      </c>
      <c r="I61" s="96"/>
      <c r="J61" s="96">
        <f t="shared" si="9"/>
        <v>0</v>
      </c>
      <c r="K61" s="47"/>
      <c r="L61" s="47">
        <f t="shared" si="10"/>
        <v>0</v>
      </c>
      <c r="M61" s="96"/>
      <c r="N61" s="96">
        <f t="shared" si="7"/>
        <v>0</v>
      </c>
      <c r="O61" s="96"/>
      <c r="P61" s="96">
        <f t="shared" si="8"/>
        <v>0</v>
      </c>
    </row>
    <row r="62" spans="1:16">
      <c r="A62" s="39"/>
      <c r="B62" s="44" t="s">
        <v>43</v>
      </c>
      <c r="C62" s="43"/>
      <c r="D62" s="38"/>
      <c r="E62" s="47"/>
      <c r="F62" s="47">
        <f t="shared" si="5"/>
        <v>0</v>
      </c>
      <c r="G62" s="13"/>
      <c r="H62" s="13">
        <f t="shared" si="6"/>
        <v>0</v>
      </c>
      <c r="I62" s="96"/>
      <c r="J62" s="96">
        <f t="shared" si="9"/>
        <v>0</v>
      </c>
      <c r="K62" s="47"/>
      <c r="L62" s="47">
        <f t="shared" si="10"/>
        <v>0</v>
      </c>
      <c r="M62" s="96"/>
      <c r="N62" s="96">
        <f t="shared" si="7"/>
        <v>0</v>
      </c>
      <c r="O62" s="96"/>
      <c r="P62" s="96">
        <f t="shared" si="8"/>
        <v>0</v>
      </c>
    </row>
    <row r="63" spans="1:16">
      <c r="A63" s="39"/>
      <c r="B63" s="44" t="s">
        <v>44</v>
      </c>
      <c r="C63" s="37" t="s">
        <v>10</v>
      </c>
      <c r="D63" s="38">
        <v>3</v>
      </c>
      <c r="E63" s="47">
        <v>1050</v>
      </c>
      <c r="F63" s="47">
        <f t="shared" si="5"/>
        <v>3150</v>
      </c>
      <c r="G63" s="13">
        <v>1210</v>
      </c>
      <c r="H63" s="13">
        <f t="shared" si="6"/>
        <v>3630</v>
      </c>
      <c r="I63" s="96">
        <v>410</v>
      </c>
      <c r="J63" s="96">
        <f t="shared" si="9"/>
        <v>1230</v>
      </c>
      <c r="K63" s="47">
        <v>1050</v>
      </c>
      <c r="L63" s="47">
        <f>D63*K63</f>
        <v>3150</v>
      </c>
      <c r="M63" s="96">
        <v>1210</v>
      </c>
      <c r="N63" s="96">
        <f t="shared" si="7"/>
        <v>3630</v>
      </c>
      <c r="O63" s="96">
        <v>1050</v>
      </c>
      <c r="P63" s="96">
        <f t="shared" si="8"/>
        <v>3150</v>
      </c>
    </row>
    <row r="64" spans="1:16">
      <c r="A64" s="39"/>
      <c r="B64" s="41"/>
      <c r="C64" s="43"/>
      <c r="D64" s="38"/>
      <c r="E64" s="45"/>
      <c r="F64" s="97"/>
      <c r="G64" s="33"/>
      <c r="H64" s="13"/>
      <c r="I64" s="45"/>
      <c r="J64" s="97"/>
      <c r="K64" s="96"/>
      <c r="L64" s="96"/>
      <c r="M64" s="45"/>
      <c r="N64" s="96">
        <f t="shared" si="7"/>
        <v>0</v>
      </c>
      <c r="O64" s="45"/>
      <c r="P64" s="97"/>
    </row>
    <row r="65" spans="1:16" ht="33.75">
      <c r="A65" s="42" t="s">
        <v>6</v>
      </c>
      <c r="B65" s="36" t="s">
        <v>7</v>
      </c>
      <c r="C65" s="37"/>
      <c r="D65" s="38"/>
      <c r="E65" s="96"/>
      <c r="F65" s="96"/>
      <c r="G65" s="13"/>
      <c r="H65" s="13">
        <f>D65*G65</f>
        <v>0</v>
      </c>
      <c r="I65" s="96"/>
      <c r="J65" s="96">
        <f>D65*I65</f>
        <v>0</v>
      </c>
      <c r="K65" s="96"/>
      <c r="L65" s="96"/>
      <c r="M65" s="96"/>
      <c r="N65" s="96">
        <f t="shared" si="7"/>
        <v>0</v>
      </c>
      <c r="O65" s="96"/>
      <c r="P65" s="96"/>
    </row>
    <row r="66" spans="1:16" ht="33.75">
      <c r="A66" s="39"/>
      <c r="B66" s="41" t="s">
        <v>8</v>
      </c>
      <c r="C66" s="43"/>
      <c r="D66" s="38"/>
      <c r="E66" s="46"/>
      <c r="F66" s="46"/>
      <c r="G66" s="12"/>
      <c r="H66" s="12"/>
      <c r="I66" s="96"/>
      <c r="J66" s="96"/>
      <c r="K66" s="96"/>
      <c r="L66" s="96"/>
      <c r="M66" s="46"/>
      <c r="N66" s="96">
        <f t="shared" si="7"/>
        <v>0</v>
      </c>
      <c r="O66" s="46"/>
      <c r="P66" s="46"/>
    </row>
    <row r="67" spans="1:16" ht="33.75">
      <c r="A67" s="39"/>
      <c r="B67" s="41" t="s">
        <v>9</v>
      </c>
      <c r="C67" s="37" t="s">
        <v>10</v>
      </c>
      <c r="D67" s="38">
        <v>5</v>
      </c>
      <c r="E67" s="96">
        <v>870</v>
      </c>
      <c r="F67" s="96">
        <f t="shared" ref="F67:F82" si="11">D67*E67</f>
        <v>4350</v>
      </c>
      <c r="G67" s="13">
        <v>1281</v>
      </c>
      <c r="H67" s="13">
        <f t="shared" ref="H67:H82" si="12">D67*G67</f>
        <v>6405</v>
      </c>
      <c r="I67" s="96">
        <v>768</v>
      </c>
      <c r="J67" s="96">
        <f t="shared" ref="J67:J82" si="13">D67*I67</f>
        <v>3840</v>
      </c>
      <c r="K67" s="96">
        <v>2600</v>
      </c>
      <c r="L67" s="47">
        <f t="shared" ref="L67:L82" si="14">D67*K67</f>
        <v>13000</v>
      </c>
      <c r="M67" s="96">
        <v>1665</v>
      </c>
      <c r="N67" s="96">
        <f t="shared" si="7"/>
        <v>8325</v>
      </c>
      <c r="O67" s="96">
        <v>2450</v>
      </c>
      <c r="P67" s="96">
        <f t="shared" ref="P67:P82" si="15">D67*O67</f>
        <v>12250</v>
      </c>
    </row>
    <row r="68" spans="1:16">
      <c r="A68" s="39"/>
      <c r="B68" s="41"/>
      <c r="C68" s="37"/>
      <c r="D68" s="38"/>
      <c r="E68" s="96"/>
      <c r="F68" s="96">
        <f t="shared" si="11"/>
        <v>0</v>
      </c>
      <c r="G68" s="13"/>
      <c r="H68" s="13">
        <f t="shared" si="12"/>
        <v>0</v>
      </c>
      <c r="I68" s="96"/>
      <c r="J68" s="96">
        <f t="shared" si="13"/>
        <v>0</v>
      </c>
      <c r="K68" s="96"/>
      <c r="L68" s="47">
        <f t="shared" si="14"/>
        <v>0</v>
      </c>
      <c r="M68" s="96"/>
      <c r="N68" s="96">
        <f t="shared" si="7"/>
        <v>0</v>
      </c>
      <c r="O68" s="96"/>
      <c r="P68" s="96">
        <f t="shared" si="15"/>
        <v>0</v>
      </c>
    </row>
    <row r="69" spans="1:16" ht="45">
      <c r="A69" s="42" t="s">
        <v>48</v>
      </c>
      <c r="B69" s="36" t="s">
        <v>49</v>
      </c>
      <c r="C69" s="37"/>
      <c r="D69" s="38"/>
      <c r="E69" s="96"/>
      <c r="F69" s="96">
        <f t="shared" si="11"/>
        <v>0</v>
      </c>
      <c r="G69" s="13"/>
      <c r="H69" s="13">
        <f t="shared" si="12"/>
        <v>0</v>
      </c>
      <c r="I69" s="96"/>
      <c r="J69" s="96">
        <f t="shared" si="13"/>
        <v>0</v>
      </c>
      <c r="K69" s="96"/>
      <c r="L69" s="47">
        <f t="shared" si="14"/>
        <v>0</v>
      </c>
      <c r="M69" s="96"/>
      <c r="N69" s="96">
        <f t="shared" si="7"/>
        <v>0</v>
      </c>
      <c r="O69" s="96"/>
      <c r="P69" s="96">
        <f t="shared" si="15"/>
        <v>0</v>
      </c>
    </row>
    <row r="70" spans="1:16" ht="33.75">
      <c r="A70" s="39"/>
      <c r="B70" s="40" t="s">
        <v>8</v>
      </c>
      <c r="C70" s="43"/>
      <c r="D70" s="38"/>
      <c r="E70" s="96"/>
      <c r="F70" s="96">
        <f t="shared" si="11"/>
        <v>0</v>
      </c>
      <c r="G70" s="13"/>
      <c r="H70" s="13">
        <f t="shared" si="12"/>
        <v>0</v>
      </c>
      <c r="I70" s="96"/>
      <c r="J70" s="96">
        <f t="shared" si="13"/>
        <v>0</v>
      </c>
      <c r="K70" s="96"/>
      <c r="L70" s="47">
        <f t="shared" si="14"/>
        <v>0</v>
      </c>
      <c r="M70" s="96"/>
      <c r="N70" s="96">
        <f t="shared" si="7"/>
        <v>0</v>
      </c>
      <c r="O70" s="96"/>
      <c r="P70" s="96">
        <f t="shared" si="15"/>
        <v>0</v>
      </c>
    </row>
    <row r="71" spans="1:16" ht="33.75">
      <c r="A71" s="39"/>
      <c r="B71" s="40" t="s">
        <v>9</v>
      </c>
      <c r="C71" s="37" t="s">
        <v>10</v>
      </c>
      <c r="D71" s="38">
        <v>1</v>
      </c>
      <c r="E71" s="96">
        <v>840</v>
      </c>
      <c r="F71" s="96">
        <f t="shared" si="11"/>
        <v>840</v>
      </c>
      <c r="G71" s="13">
        <v>1155</v>
      </c>
      <c r="H71" s="13">
        <f t="shared" si="12"/>
        <v>1155</v>
      </c>
      <c r="I71" s="96">
        <v>687</v>
      </c>
      <c r="J71" s="96">
        <f t="shared" si="13"/>
        <v>687</v>
      </c>
      <c r="K71" s="96">
        <v>2100</v>
      </c>
      <c r="L71" s="47">
        <f t="shared" si="14"/>
        <v>2100</v>
      </c>
      <c r="M71" s="96">
        <v>1665</v>
      </c>
      <c r="N71" s="96">
        <f t="shared" si="7"/>
        <v>1665</v>
      </c>
      <c r="O71" s="96">
        <v>1950</v>
      </c>
      <c r="P71" s="96">
        <f t="shared" si="15"/>
        <v>1950</v>
      </c>
    </row>
    <row r="72" spans="1:16">
      <c r="A72" s="39"/>
      <c r="B72" s="41"/>
      <c r="C72" s="37"/>
      <c r="D72" s="38"/>
      <c r="E72" s="96"/>
      <c r="F72" s="96">
        <f t="shared" si="11"/>
        <v>0</v>
      </c>
      <c r="G72" s="13"/>
      <c r="H72" s="13">
        <f t="shared" si="12"/>
        <v>0</v>
      </c>
      <c r="I72" s="96"/>
      <c r="J72" s="96">
        <f t="shared" si="13"/>
        <v>0</v>
      </c>
      <c r="K72" s="96"/>
      <c r="L72" s="47">
        <f t="shared" si="14"/>
        <v>0</v>
      </c>
      <c r="M72" s="96"/>
      <c r="N72" s="96">
        <f t="shared" si="7"/>
        <v>0</v>
      </c>
      <c r="O72" s="96"/>
      <c r="P72" s="96">
        <f t="shared" si="15"/>
        <v>0</v>
      </c>
    </row>
    <row r="73" spans="1:16" ht="22.5">
      <c r="A73" s="42" t="s">
        <v>50</v>
      </c>
      <c r="B73" s="36" t="s">
        <v>51</v>
      </c>
      <c r="C73" s="37"/>
      <c r="D73" s="38"/>
      <c r="E73" s="96"/>
      <c r="F73" s="96">
        <f t="shared" si="11"/>
        <v>0</v>
      </c>
      <c r="G73" s="13"/>
      <c r="H73" s="13">
        <f t="shared" si="12"/>
        <v>0</v>
      </c>
      <c r="I73" s="96"/>
      <c r="J73" s="96">
        <f t="shared" si="13"/>
        <v>0</v>
      </c>
      <c r="K73" s="96"/>
      <c r="L73" s="47">
        <f t="shared" si="14"/>
        <v>0</v>
      </c>
      <c r="M73" s="96"/>
      <c r="N73" s="96">
        <f t="shared" si="7"/>
        <v>0</v>
      </c>
      <c r="O73" s="96"/>
      <c r="P73" s="96">
        <f t="shared" si="15"/>
        <v>0</v>
      </c>
    </row>
    <row r="74" spans="1:16" ht="33.75">
      <c r="A74" s="39"/>
      <c r="B74" s="41" t="s">
        <v>8</v>
      </c>
      <c r="C74" s="43"/>
      <c r="D74" s="38"/>
      <c r="E74" s="96"/>
      <c r="F74" s="96">
        <f t="shared" si="11"/>
        <v>0</v>
      </c>
      <c r="G74" s="13"/>
      <c r="H74" s="13">
        <f t="shared" si="12"/>
        <v>0</v>
      </c>
      <c r="I74" s="96"/>
      <c r="J74" s="96">
        <f t="shared" si="13"/>
        <v>0</v>
      </c>
      <c r="K74" s="96"/>
      <c r="L74" s="47">
        <f t="shared" si="14"/>
        <v>0</v>
      </c>
      <c r="M74" s="96"/>
      <c r="N74" s="96">
        <f t="shared" si="7"/>
        <v>0</v>
      </c>
      <c r="O74" s="96"/>
      <c r="P74" s="96">
        <f t="shared" si="15"/>
        <v>0</v>
      </c>
    </row>
    <row r="75" spans="1:16" ht="33.75">
      <c r="A75" s="39"/>
      <c r="B75" s="41" t="s">
        <v>9</v>
      </c>
      <c r="C75" s="37" t="s">
        <v>10</v>
      </c>
      <c r="D75" s="38">
        <v>1</v>
      </c>
      <c r="E75" s="96">
        <v>540</v>
      </c>
      <c r="F75" s="96">
        <f t="shared" si="11"/>
        <v>540</v>
      </c>
      <c r="G75" s="13">
        <v>857.4</v>
      </c>
      <c r="H75" s="13">
        <f t="shared" si="12"/>
        <v>857.4</v>
      </c>
      <c r="I75" s="96">
        <v>236</v>
      </c>
      <c r="J75" s="96">
        <f t="shared" si="13"/>
        <v>236</v>
      </c>
      <c r="K75" s="96">
        <v>1280</v>
      </c>
      <c r="L75" s="47">
        <f t="shared" si="14"/>
        <v>1280</v>
      </c>
      <c r="M75" s="96">
        <v>1210</v>
      </c>
      <c r="N75" s="96">
        <f t="shared" si="7"/>
        <v>1210</v>
      </c>
      <c r="O75" s="96">
        <v>2900</v>
      </c>
      <c r="P75" s="96">
        <f t="shared" si="15"/>
        <v>2900</v>
      </c>
    </row>
    <row r="76" spans="1:16">
      <c r="A76" s="39"/>
      <c r="B76" s="41"/>
      <c r="C76" s="37"/>
      <c r="D76" s="38"/>
      <c r="E76" s="96"/>
      <c r="F76" s="96">
        <f t="shared" si="11"/>
        <v>0</v>
      </c>
      <c r="G76" s="13"/>
      <c r="H76" s="13">
        <f t="shared" si="12"/>
        <v>0</v>
      </c>
      <c r="I76" s="96"/>
      <c r="J76" s="96">
        <f t="shared" si="13"/>
        <v>0</v>
      </c>
      <c r="K76" s="96"/>
      <c r="L76" s="47">
        <f t="shared" si="14"/>
        <v>0</v>
      </c>
      <c r="M76" s="96"/>
      <c r="N76" s="96">
        <f t="shared" si="7"/>
        <v>0</v>
      </c>
      <c r="O76" s="96"/>
      <c r="P76" s="96">
        <f t="shared" si="15"/>
        <v>0</v>
      </c>
    </row>
    <row r="77" spans="1:16" ht="22.5">
      <c r="A77" s="42" t="s">
        <v>52</v>
      </c>
      <c r="B77" s="44" t="s">
        <v>53</v>
      </c>
      <c r="C77" s="37"/>
      <c r="D77" s="38"/>
      <c r="E77" s="96"/>
      <c r="F77" s="96">
        <f t="shared" si="11"/>
        <v>0</v>
      </c>
      <c r="G77" s="13"/>
      <c r="H77" s="13">
        <f t="shared" si="12"/>
        <v>0</v>
      </c>
      <c r="I77" s="96"/>
      <c r="J77" s="96">
        <f t="shared" si="13"/>
        <v>0</v>
      </c>
      <c r="K77" s="96"/>
      <c r="L77" s="47">
        <f t="shared" si="14"/>
        <v>0</v>
      </c>
      <c r="M77" s="96"/>
      <c r="N77" s="96">
        <f t="shared" si="7"/>
        <v>0</v>
      </c>
      <c r="O77" s="96"/>
      <c r="P77" s="96">
        <f t="shared" si="15"/>
        <v>0</v>
      </c>
    </row>
    <row r="78" spans="1:16" ht="22.5">
      <c r="A78" s="39"/>
      <c r="B78" s="44" t="s">
        <v>54</v>
      </c>
      <c r="C78" s="37"/>
      <c r="D78" s="38"/>
      <c r="E78" s="96"/>
      <c r="F78" s="96">
        <f t="shared" si="11"/>
        <v>0</v>
      </c>
      <c r="G78" s="13"/>
      <c r="H78" s="13">
        <f t="shared" si="12"/>
        <v>0</v>
      </c>
      <c r="I78" s="96"/>
      <c r="J78" s="96">
        <f t="shared" si="13"/>
        <v>0</v>
      </c>
      <c r="K78" s="96"/>
      <c r="L78" s="47">
        <f t="shared" si="14"/>
        <v>0</v>
      </c>
      <c r="M78" s="96"/>
      <c r="N78" s="96">
        <f t="shared" si="7"/>
        <v>0</v>
      </c>
      <c r="O78" s="96"/>
      <c r="P78" s="96">
        <f t="shared" si="15"/>
        <v>0</v>
      </c>
    </row>
    <row r="79" spans="1:16" ht="33.75">
      <c r="A79" s="39"/>
      <c r="B79" s="44" t="s">
        <v>55</v>
      </c>
      <c r="C79" s="37"/>
      <c r="D79" s="38"/>
      <c r="E79" s="96"/>
      <c r="F79" s="96">
        <f t="shared" si="11"/>
        <v>0</v>
      </c>
      <c r="G79" s="13"/>
      <c r="H79" s="13">
        <f t="shared" si="12"/>
        <v>0</v>
      </c>
      <c r="I79" s="96"/>
      <c r="J79" s="96">
        <f t="shared" si="13"/>
        <v>0</v>
      </c>
      <c r="K79" s="96"/>
      <c r="L79" s="47">
        <f t="shared" si="14"/>
        <v>0</v>
      </c>
      <c r="M79" s="96"/>
      <c r="N79" s="96">
        <f t="shared" si="7"/>
        <v>0</v>
      </c>
      <c r="O79" s="96"/>
      <c r="P79" s="96">
        <f t="shared" si="15"/>
        <v>0</v>
      </c>
    </row>
    <row r="80" spans="1:16">
      <c r="A80" s="39"/>
      <c r="B80" s="44" t="s">
        <v>56</v>
      </c>
      <c r="C80" s="37"/>
      <c r="D80" s="38"/>
      <c r="E80" s="96"/>
      <c r="F80" s="96">
        <f t="shared" si="11"/>
        <v>0</v>
      </c>
      <c r="G80" s="13"/>
      <c r="H80" s="13">
        <f t="shared" si="12"/>
        <v>0</v>
      </c>
      <c r="I80" s="96"/>
      <c r="J80" s="96">
        <f t="shared" si="13"/>
        <v>0</v>
      </c>
      <c r="K80" s="96"/>
      <c r="L80" s="47">
        <f t="shared" si="14"/>
        <v>0</v>
      </c>
      <c r="M80" s="96"/>
      <c r="N80" s="96">
        <f t="shared" si="7"/>
        <v>0</v>
      </c>
      <c r="O80" s="96"/>
      <c r="P80" s="96">
        <f t="shared" si="15"/>
        <v>0</v>
      </c>
    </row>
    <row r="81" spans="1:16">
      <c r="A81" s="39"/>
      <c r="B81" s="44" t="s">
        <v>57</v>
      </c>
      <c r="C81" s="37"/>
      <c r="D81" s="38"/>
      <c r="E81" s="96"/>
      <c r="F81" s="96">
        <f t="shared" si="11"/>
        <v>0</v>
      </c>
      <c r="G81" s="13"/>
      <c r="H81" s="13">
        <f t="shared" si="12"/>
        <v>0</v>
      </c>
      <c r="I81" s="96"/>
      <c r="J81" s="96">
        <f t="shared" si="13"/>
        <v>0</v>
      </c>
      <c r="K81" s="96"/>
      <c r="L81" s="47">
        <f t="shared" si="14"/>
        <v>0</v>
      </c>
      <c r="M81" s="96"/>
      <c r="N81" s="96">
        <f t="shared" si="7"/>
        <v>0</v>
      </c>
      <c r="O81" s="96"/>
      <c r="P81" s="96">
        <f t="shared" si="15"/>
        <v>0</v>
      </c>
    </row>
    <row r="82" spans="1:16" ht="23.25" thickBot="1">
      <c r="A82" s="69"/>
      <c r="B82" s="70" t="s">
        <v>58</v>
      </c>
      <c r="C82" s="71" t="s">
        <v>10</v>
      </c>
      <c r="D82" s="72">
        <v>1</v>
      </c>
      <c r="E82" s="98">
        <v>540</v>
      </c>
      <c r="F82" s="98">
        <f t="shared" si="11"/>
        <v>540</v>
      </c>
      <c r="G82" s="58">
        <v>906</v>
      </c>
      <c r="H82" s="58">
        <f t="shared" si="12"/>
        <v>906</v>
      </c>
      <c r="I82" s="98">
        <v>236</v>
      </c>
      <c r="J82" s="98">
        <f t="shared" si="13"/>
        <v>236</v>
      </c>
      <c r="K82" s="98">
        <v>1410</v>
      </c>
      <c r="L82" s="73">
        <f t="shared" si="14"/>
        <v>1410</v>
      </c>
      <c r="M82" s="98">
        <v>1210</v>
      </c>
      <c r="N82" s="98">
        <f t="shared" si="7"/>
        <v>1210</v>
      </c>
      <c r="O82" s="98">
        <v>1000</v>
      </c>
      <c r="P82" s="98">
        <f t="shared" si="15"/>
        <v>1000</v>
      </c>
    </row>
    <row r="83" spans="1:16">
      <c r="A83" s="67"/>
      <c r="B83" s="68" t="s">
        <v>59</v>
      </c>
      <c r="C83" s="61"/>
      <c r="D83" s="62"/>
      <c r="E83" s="99"/>
      <c r="F83" s="52">
        <f>SUM(F44:F82)</f>
        <v>70370</v>
      </c>
      <c r="G83" s="100"/>
      <c r="H83" s="52">
        <f>SUM(H44:H82)</f>
        <v>56161.4</v>
      </c>
      <c r="I83" s="99"/>
      <c r="J83" s="52">
        <f>SUM(J44:J82)</f>
        <v>66589</v>
      </c>
      <c r="K83" s="99"/>
      <c r="L83" s="52">
        <f>SUM(L44:L82)</f>
        <v>81890</v>
      </c>
      <c r="M83" s="99"/>
      <c r="N83" s="52">
        <f>SUM(N44:N82)</f>
        <v>78346</v>
      </c>
      <c r="O83" s="99"/>
      <c r="P83" s="52">
        <f>SUM(P44:P82)</f>
        <v>101400</v>
      </c>
    </row>
  </sheetData>
  <mergeCells count="25">
    <mergeCell ref="O43:P43"/>
    <mergeCell ref="E43:F43"/>
    <mergeCell ref="G43:H43"/>
    <mergeCell ref="I43:J43"/>
    <mergeCell ref="K43:L43"/>
    <mergeCell ref="M43:N43"/>
    <mergeCell ref="G34:H34"/>
    <mergeCell ref="I34:J34"/>
    <mergeCell ref="G36:H36"/>
    <mergeCell ref="M9:N9"/>
    <mergeCell ref="O9:P9"/>
    <mergeCell ref="K16:L16"/>
    <mergeCell ref="M16:N16"/>
    <mergeCell ref="K9:L9"/>
    <mergeCell ref="E16:F16"/>
    <mergeCell ref="G16:H16"/>
    <mergeCell ref="I16:J16"/>
    <mergeCell ref="E9:F9"/>
    <mergeCell ref="G9:H9"/>
    <mergeCell ref="I9:J9"/>
    <mergeCell ref="M4:N4"/>
    <mergeCell ref="E4:F4"/>
    <mergeCell ref="G4:H4"/>
    <mergeCell ref="I4:J4"/>
    <mergeCell ref="K4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2009-03-10T20:58:56Z</dcterms:created>
  <dcterms:modified xsi:type="dcterms:W3CDTF">2009-03-12T17:59:45Z</dcterms:modified>
</cp:coreProperties>
</file>